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080"/>
  </bookViews>
  <sheets>
    <sheet name="RO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I17" i="1" l="1"/>
  <c r="H17" i="1"/>
  <c r="I21" i="1" l="1"/>
  <c r="I15" i="1"/>
  <c r="I13" i="1"/>
  <c r="H21" i="1" l="1"/>
  <c r="H19" i="1"/>
  <c r="H15" i="1"/>
  <c r="H13" i="1"/>
  <c r="E17" i="1" l="1"/>
  <c r="D17" i="1"/>
  <c r="C17" i="1"/>
  <c r="B17" i="1"/>
  <c r="E11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<sst xmlns="http://schemas.openxmlformats.org/spreadsheetml/2006/main" count="31" uniqueCount="21">
  <si>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</si>
  <si>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</si>
  <si>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</si>
  <si>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</si>
  <si>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</si>
  <si>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</si>
  <si>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</si>
  <si>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</si>
  <si>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</si>
  <si>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</si>
  <si>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</si>
  <si>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</si>
  <si>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</si>
  <si>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</si>
  <si>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</si>
  <si>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</si>
  <si>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01/09/2023-30/09/2023</t>
  </si>
  <si>
    <t xml:space="preserve"> 30/09/2023</t>
  </si>
  <si>
    <t>01/09/2024-30/09/2024</t>
  </si>
  <si>
    <t xml:space="preserve"> 30/09/2024</t>
  </si>
  <si>
    <t>Notă: Pe parcursul primelor 9 luni ale anului 2024, finanţarea externă netă a atins o valoare pozitivă, constituind circa 156,41 mil. dolari SUA. Totodată, fluctuaţia ratei de schimb a dolarului SUA faţă de alte valute, pe parcursul anului 2024, a atins valori pozitive și a constituit 24,14 mil. dolari SUA. Astfel, soldul datoriei de stat externe la 30 septembrie 2024 s-a majorat față de soldul datoriei de stat externe la situația din 01 ianuarie 2024 cu aproximativ 180,54 mil.dolari SUA sau cu 4,88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</si>
</sst>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2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7" xfId="1" applyNumberFormat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4" fontId="13" fillId="5" borderId="13" xfId="1" applyNumberFormat="1" applyFont="1" applyFill="1" applyBorder="1" applyAlignment="1">
      <alignment horizontal="right"/>
    </xf>
    <xf numFmtId="4" fontId="3" fillId="2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4" borderId="24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4" fontId="7" fillId="5" borderId="34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4" fillId="2" borderId="13" xfId="1" applyNumberFormat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11" xfId="1" applyNumberFormat="1" applyFont="1" applyFill="1" applyBorder="1"/>
    <xf numFmtId="4" fontId="15" fillId="0" borderId="12" xfId="1" applyNumberFormat="1" applyFont="1" applyFill="1" applyBorder="1" applyAlignment="1">
      <alignment horizontal="right"/>
    </xf>
    <xf numFmtId="4" fontId="15" fillId="2" borderId="13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6" fillId="2" borderId="13" xfId="1" applyNumberFormat="1" applyFont="1" applyFill="1" applyBorder="1" applyAlignment="1">
      <alignment horizontal="right"/>
    </xf>
    <xf numFmtId="4" fontId="17" fillId="0" borderId="33" xfId="1" applyNumberFormat="1" applyFont="1" applyFill="1" applyBorder="1" applyAlignment="1">
      <alignment horizontal="right"/>
    </xf>
    <xf numFmtId="4" fontId="18" fillId="0" borderId="11" xfId="1" applyNumberFormat="1" applyFont="1" applyFill="1" applyBorder="1"/>
    <xf numFmtId="4" fontId="16" fillId="4" borderId="13" xfId="1" applyNumberFormat="1" applyFont="1" applyFill="1" applyBorder="1" applyAlignment="1">
      <alignment horizontal="right"/>
    </xf>
    <xf numFmtId="4" fontId="16" fillId="4" borderId="11" xfId="1" applyNumberFormat="1" applyFont="1" applyFill="1" applyBorder="1" applyAlignment="1">
      <alignment horizontal="right"/>
    </xf>
    <xf numFmtId="4" fontId="7" fillId="4" borderId="35" xfId="1" applyNumberFormat="1" applyFont="1" applyFill="1" applyBorder="1" applyAlignment="1">
      <alignment horizontal="right"/>
    </xf>
    <xf numFmtId="4" fontId="7" fillId="2" borderId="1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0" borderId="8" xfId="1" applyNumberFormat="1" applyFont="1" applyFill="1" applyBorder="1" applyAlignment="1">
      <alignment horizontal="center"/>
    </xf>
    <xf numFmtId="14" fontId="4" fillId="0" borderId="9" xfId="1" applyNumberFormat="1" applyFont="1" applyFill="1" applyBorder="1" applyAlignment="1">
      <alignment horizontal="center"/>
    </xf>
    <xf numFmtId="14" fontId="4" fillId="0" borderId="10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  <xf numFmtId="14" fontId="4" fillId="0" borderId="14" xfId="1" applyNumberFormat="1" applyFont="1" applyFill="1" applyBorder="1" applyAlignment="1">
      <alignment horizontal="center"/>
    </xf>
    <xf numFmtId="14" fontId="4" fillId="0" borderId="15" xfId="1" applyNumberFormat="1" applyFont="1" applyFill="1" applyBorder="1" applyAlignment="1">
      <alignment horizontal="center"/>
    </xf>
    <xf numFmtId="14" fontId="4" fillId="0" borderId="16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P\Finantare%20externa%20si%20datorii\Presa,%20website\2024\9.%20septembrie\mass%20media%20inf%20operativa%20in%203%20limbi\IOS2024_USD_septembr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P\Finantare%20externa%20si%20datorii\Presa,%20website\2024\9.%20septembrie\mass%20media%20inf%20operativa%20in%203%20limbi\IOS2024_MDL_septemb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"/>
    </sheetNames>
    <sheetDataSet>
      <sheetData sheetId="0">
        <row r="8">
          <cell r="C8">
            <v>54642568.159999996</v>
          </cell>
          <cell r="D8">
            <v>11798869.16</v>
          </cell>
          <cell r="E8">
            <v>21265281.629000191</v>
          </cell>
          <cell r="G8">
            <v>4262977.5999999996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 (1)"/>
    </sheetNames>
    <sheetDataSet>
      <sheetData sheetId="0">
        <row r="8">
          <cell r="C8">
            <v>952911549.37</v>
          </cell>
          <cell r="D8">
            <v>205868621.5</v>
          </cell>
          <cell r="G8">
            <v>74350923.640000001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L10" sqref="L10:M13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6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77" t="s">
        <v>12</v>
      </c>
      <c r="B6" s="86">
        <v>2023</v>
      </c>
      <c r="C6" s="87"/>
      <c r="D6" s="87"/>
      <c r="E6" s="88"/>
      <c r="F6" s="89">
        <v>2024</v>
      </c>
      <c r="G6" s="89"/>
      <c r="H6" s="89"/>
      <c r="I6" s="89"/>
      <c r="J6" s="89"/>
      <c r="K6" s="90"/>
    </row>
    <row r="7" spans="1:14" ht="15.75" x14ac:dyDescent="0.25">
      <c r="A7" s="78"/>
      <c r="B7" s="91" t="s">
        <v>3</v>
      </c>
      <c r="C7" s="92"/>
      <c r="D7" s="92" t="s">
        <v>4</v>
      </c>
      <c r="E7" s="93"/>
      <c r="F7" s="94"/>
      <c r="G7" s="94"/>
      <c r="H7" s="95" t="s">
        <v>3</v>
      </c>
      <c r="I7" s="96"/>
      <c r="J7" s="96" t="s">
        <v>4</v>
      </c>
      <c r="K7" s="97"/>
    </row>
    <row r="8" spans="1:14" ht="16.5" thickBot="1" x14ac:dyDescent="0.3">
      <c r="A8" s="78"/>
      <c r="B8" s="98" t="s">
        <v>16</v>
      </c>
      <c r="C8" s="99"/>
      <c r="D8" s="100" t="s">
        <v>17</v>
      </c>
      <c r="E8" s="101"/>
      <c r="F8" s="102" t="s">
        <v>15</v>
      </c>
      <c r="G8" s="102"/>
      <c r="H8" s="103" t="s">
        <v>18</v>
      </c>
      <c r="I8" s="104"/>
      <c r="J8" s="104" t="s">
        <v>19</v>
      </c>
      <c r="K8" s="105"/>
    </row>
    <row r="9" spans="1:14" ht="16.5" thickBot="1" x14ac:dyDescent="0.3">
      <c r="A9" s="79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58"/>
      <c r="E10" s="59">
        <v>18.1553</v>
      </c>
      <c r="F10" s="39"/>
      <c r="G10" s="53">
        <v>17.406199999999998</v>
      </c>
      <c r="H10" s="39"/>
      <c r="I10" s="53"/>
      <c r="J10" s="39"/>
      <c r="K10" s="40">
        <v>17.425000000000001</v>
      </c>
    </row>
    <row r="11" spans="1:14" ht="15.75" x14ac:dyDescent="0.25">
      <c r="A11" s="25" t="s">
        <v>8</v>
      </c>
      <c r="B11" s="50"/>
      <c r="C11" s="60"/>
      <c r="D11" s="61">
        <v>3223.6277342340004</v>
      </c>
      <c r="E11" s="62">
        <f>D11*E10</f>
        <v>58525.928603338551</v>
      </c>
      <c r="F11" s="50">
        <v>3696.210990688</v>
      </c>
      <c r="G11" s="54">
        <v>64336.98774611346</v>
      </c>
      <c r="H11" s="50"/>
      <c r="I11" s="54"/>
      <c r="J11" s="50">
        <v>3876.7559553470001</v>
      </c>
      <c r="K11" s="61">
        <v>67552.472521921474</v>
      </c>
      <c r="L11" s="11"/>
      <c r="M11" s="11"/>
      <c r="N11" s="11"/>
    </row>
    <row r="12" spans="1:14" ht="15.75" x14ac:dyDescent="0.25">
      <c r="A12" s="26"/>
      <c r="B12" s="21"/>
      <c r="C12" s="63"/>
      <c r="D12" s="64"/>
      <c r="E12" s="65"/>
      <c r="F12" s="21"/>
      <c r="G12" s="31"/>
      <c r="H12" s="21"/>
      <c r="I12" s="55"/>
      <c r="J12" s="21"/>
      <c r="K12" s="63"/>
      <c r="L12" s="18"/>
      <c r="M12" s="11"/>
    </row>
    <row r="13" spans="1:14" ht="15.75" x14ac:dyDescent="0.25">
      <c r="A13" s="27" t="s">
        <v>14</v>
      </c>
      <c r="B13" s="15">
        <v>54.908349569999999</v>
      </c>
      <c r="C13" s="13">
        <v>988.83824369000001</v>
      </c>
      <c r="D13" s="56">
        <v>559.28206263999994</v>
      </c>
      <c r="E13" s="20">
        <v>10265.654970467</v>
      </c>
      <c r="F13" s="15"/>
      <c r="G13" s="20"/>
      <c r="H13" s="15">
        <f>[1]IOS2024!$C$8/1000000</f>
        <v>54.642568159999996</v>
      </c>
      <c r="I13" s="13">
        <f>'[2]IOS2024 (1)'!$C$8/1000000</f>
        <v>952.91154936999999</v>
      </c>
      <c r="J13" s="15">
        <v>427.04753335999999</v>
      </c>
      <c r="K13" s="13">
        <v>7597.9984258999993</v>
      </c>
      <c r="L13" s="18"/>
      <c r="M13" s="12"/>
    </row>
    <row r="14" spans="1:14" ht="15.75" x14ac:dyDescent="0.25">
      <c r="A14" s="26"/>
      <c r="B14" s="66"/>
      <c r="C14" s="67"/>
      <c r="D14" s="64"/>
      <c r="E14" s="65"/>
      <c r="F14" s="21"/>
      <c r="G14" s="31"/>
      <c r="H14" s="21"/>
      <c r="I14" s="67"/>
      <c r="J14" s="21"/>
      <c r="K14" s="63"/>
      <c r="L14" s="49"/>
    </row>
    <row r="15" spans="1:14" ht="15.75" x14ac:dyDescent="0.25">
      <c r="A15" s="27" t="s">
        <v>13</v>
      </c>
      <c r="B15" s="15">
        <v>8.8179939600000008</v>
      </c>
      <c r="C15" s="13">
        <v>159.62308915</v>
      </c>
      <c r="D15" s="56">
        <v>434.44739986000002</v>
      </c>
      <c r="E15" s="20">
        <v>7798.6039758199995</v>
      </c>
      <c r="F15" s="15"/>
      <c r="G15" s="32"/>
      <c r="H15" s="15">
        <f>[1]IOS2024!$D$8/1000000</f>
        <v>11.798869160000001</v>
      </c>
      <c r="I15" s="13">
        <f>'[2]IOS2024 (1)'!$D$8/1000000</f>
        <v>205.86862149999999</v>
      </c>
      <c r="J15" s="15">
        <v>270.63864081000003</v>
      </c>
      <c r="K15" s="13">
        <v>4816.1338059499994</v>
      </c>
      <c r="L15" s="18"/>
    </row>
    <row r="16" spans="1:14" ht="15.75" x14ac:dyDescent="0.25">
      <c r="A16" s="28"/>
      <c r="B16" s="68"/>
      <c r="C16" s="69"/>
      <c r="D16" s="70"/>
      <c r="E16" s="71"/>
      <c r="F16" s="33"/>
      <c r="G16" s="34"/>
      <c r="H16" s="33"/>
      <c r="I16" s="69"/>
      <c r="J16" s="33"/>
      <c r="K16" s="75"/>
      <c r="L16" s="18"/>
    </row>
    <row r="17" spans="1:17" ht="18" customHeight="1" x14ac:dyDescent="0.25">
      <c r="A17" s="27" t="s">
        <v>9</v>
      </c>
      <c r="B17" s="15">
        <f>B13-B15</f>
        <v>46.090355609999996</v>
      </c>
      <c r="C17" s="13">
        <f>C13-C15</f>
        <v>829.21515453999996</v>
      </c>
      <c r="D17" s="56">
        <f>D13-D15</f>
        <v>124.83466277999992</v>
      </c>
      <c r="E17" s="32">
        <f>E13-E15</f>
        <v>2467.0509946470002</v>
      </c>
      <c r="F17" s="15"/>
      <c r="G17" s="32"/>
      <c r="H17" s="52">
        <f>H13-H15</f>
        <v>42.843698999999994</v>
      </c>
      <c r="I17" s="52">
        <f>I13-I15</f>
        <v>747.04292786999997</v>
      </c>
      <c r="J17" s="52">
        <v>156.40889254999996</v>
      </c>
      <c r="K17" s="13">
        <v>2781.8646199499999</v>
      </c>
      <c r="L17" s="19"/>
      <c r="M17" s="14"/>
    </row>
    <row r="18" spans="1:17" ht="15.75" x14ac:dyDescent="0.25">
      <c r="A18" s="28"/>
      <c r="B18" s="68"/>
      <c r="C18" s="69"/>
      <c r="D18" s="70"/>
      <c r="E18" s="71"/>
      <c r="F18" s="21"/>
      <c r="G18" s="35"/>
      <c r="H18" s="68"/>
      <c r="I18" s="69"/>
      <c r="J18" s="33"/>
      <c r="K18" s="75"/>
      <c r="L18" s="18"/>
      <c r="M18" s="11"/>
    </row>
    <row r="19" spans="1:17" ht="30" customHeight="1" x14ac:dyDescent="0.25">
      <c r="A19" s="29" t="s">
        <v>10</v>
      </c>
      <c r="B19" s="13">
        <v>-56.42243807399975</v>
      </c>
      <c r="C19" s="72"/>
      <c r="D19" s="13">
        <v>-41.826257414999723</v>
      </c>
      <c r="E19" s="73"/>
      <c r="F19" s="15"/>
      <c r="G19" s="36"/>
      <c r="H19" s="13">
        <f>[1]IOS2024!$E$8/1000000</f>
        <v>21.265281629000192</v>
      </c>
      <c r="I19" s="73"/>
      <c r="J19" s="13">
        <v>24.136072108999908</v>
      </c>
      <c r="K19" s="20"/>
      <c r="L19" s="18"/>
      <c r="M19" s="11"/>
    </row>
    <row r="20" spans="1:17" ht="15.75" x14ac:dyDescent="0.25">
      <c r="A20" s="26"/>
      <c r="B20" s="68"/>
      <c r="C20" s="67"/>
      <c r="D20" s="70"/>
      <c r="E20" s="65"/>
      <c r="F20" s="37"/>
      <c r="G20" s="35"/>
      <c r="H20" s="68"/>
      <c r="I20" s="67"/>
      <c r="J20" s="33"/>
      <c r="K20" s="63"/>
      <c r="L20" s="18"/>
      <c r="M20" s="11"/>
      <c r="Q20" s="11"/>
    </row>
    <row r="21" spans="1:17" ht="16.5" thickBot="1" x14ac:dyDescent="0.3">
      <c r="A21" s="30" t="s">
        <v>11</v>
      </c>
      <c r="B21" s="22">
        <v>2.994760818</v>
      </c>
      <c r="C21" s="57">
        <v>54.212668770000001</v>
      </c>
      <c r="D21" s="74">
        <v>55.502753658000003</v>
      </c>
      <c r="E21" s="23">
        <v>1004.51725072</v>
      </c>
      <c r="F21" s="22"/>
      <c r="G21" s="23"/>
      <c r="H21" s="22">
        <f>[1]IOS2024!$G$8/1000000</f>
        <v>4.2629775999999993</v>
      </c>
      <c r="I21" s="57">
        <f>'[2]IOS2024 (1)'!$G$8/1000000</f>
        <v>74.350923640000005</v>
      </c>
      <c r="J21" s="22">
        <v>74.061861915000009</v>
      </c>
      <c r="K21" s="57">
        <v>1313.0840939760001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0" t="s"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2"/>
      <c r="P24" s="11"/>
    </row>
    <row r="25" spans="1:17" ht="42" customHeight="1" thickBot="1" x14ac:dyDescent="0.3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29" spans="1:17" x14ac:dyDescent="0.25">
      <c r="G29" s="11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2024-10-23T11:23:44Z</dcterms:modified>
</cp:coreProperties>
</file>