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0080"/>
  </bookViews>
  <sheets>
    <sheet name="RO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H19" i="1" l="1"/>
  <c r="I21" i="1" l="1"/>
  <c r="I15" i="1"/>
  <c r="I13" i="1"/>
  <c r="H21" i="1"/>
  <c r="H15" i="1"/>
  <c r="H13" i="1"/>
  <c r="I17" i="1" l="1"/>
  <c r="H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<sst xmlns="http://schemas.openxmlformats.org/spreadsheetml/2006/main" count="31" uniqueCount="21">
  <si>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</si>
  <si>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</si>
  <si>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</si>
  <si>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</si>
  <si>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</si>
  <si>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</si>
  <si>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</si>
  <si>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</si>
  <si>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</si>
  <si>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</si>
  <si>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</si>
  <si>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</si>
  <si>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</si>
  <si>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</si>
  <si>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</si>
  <si>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01/01/2024</t>
  </si>
  <si>
    <t>01/12/2023-31/12/2023</t>
  </si>
  <si>
    <t xml:space="preserve"> 31/12/2023</t>
  </si>
  <si>
    <t>01/12/2024-31/12/2024</t>
  </si>
  <si>
    <t xml:space="preserve"> 31/12/2024</t>
  </si>
  <si>
    <t>Notă: Pe parcursul anului 2024, finanţarea externă netă a atins o valoare pozitivă, constituind circa 673,98 mil. dolari SUA. Totodată, fluctuaţia ratei de schimb a dolarului SUA faţă de alte valute, pe parcursul anului 2024, a atins valori negative și a constituit -179,90 mil. dolari SUA. Astfel, soldul datoriei de stat externe la 31 decembrie 2024 s-a majorat față de soldul datoriei de stat externe la situația din 01 ianuarie 2024 cu aproximativ 494,08 mil.dolari SUA sau cu 13,37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</si>
</sst>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"/>
    <numFmt numFmtId="166" formatCode="0.0"/>
    <numFmt numFmtId="167" formatCode="0.00000"/>
    <numFmt numFmtId="168" formatCode="0.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2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7" xfId="1" applyNumberFormat="1" applyFont="1" applyFill="1" applyBorder="1" applyAlignment="1">
      <alignment horizontal="right"/>
    </xf>
    <xf numFmtId="0" fontId="3" fillId="0" borderId="9" xfId="1" applyFont="1" applyFill="1" applyBorder="1" applyAlignment="1">
      <alignment horizontal="right"/>
    </xf>
    <xf numFmtId="4" fontId="13" fillId="5" borderId="13" xfId="1" applyNumberFormat="1" applyFont="1" applyFill="1" applyBorder="1" applyAlignment="1">
      <alignment horizontal="right"/>
    </xf>
    <xf numFmtId="4" fontId="7" fillId="4" borderId="33" xfId="1" applyNumberFormat="1" applyFont="1" applyFill="1" applyBorder="1" applyAlignment="1">
      <alignment horizontal="right"/>
    </xf>
    <xf numFmtId="4" fontId="7" fillId="4" borderId="24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7" fillId="5" borderId="34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4" fontId="4" fillId="2" borderId="13" xfId="1" applyNumberFormat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4" fillId="0" borderId="11" xfId="1" applyNumberFormat="1" applyFont="1" applyFill="1" applyBorder="1"/>
    <xf numFmtId="4" fontId="15" fillId="0" borderId="12" xfId="1" applyNumberFormat="1" applyFont="1" applyFill="1" applyBorder="1" applyAlignment="1">
      <alignment horizontal="right"/>
    </xf>
    <xf numFmtId="4" fontId="15" fillId="2" borderId="13" xfId="1" applyNumberFormat="1" applyFont="1" applyFill="1" applyBorder="1" applyAlignment="1">
      <alignment horizontal="right"/>
    </xf>
    <xf numFmtId="4" fontId="16" fillId="0" borderId="12" xfId="1" applyNumberFormat="1" applyFont="1" applyFill="1" applyBorder="1" applyAlignment="1">
      <alignment horizontal="right"/>
    </xf>
    <xf numFmtId="4" fontId="17" fillId="0" borderId="33" xfId="1" applyNumberFormat="1" applyFont="1" applyFill="1" applyBorder="1" applyAlignment="1">
      <alignment horizontal="right"/>
    </xf>
    <xf numFmtId="4" fontId="18" fillId="0" borderId="11" xfId="1" applyNumberFormat="1" applyFont="1" applyFill="1" applyBorder="1"/>
    <xf numFmtId="4" fontId="16" fillId="4" borderId="11" xfId="1" applyNumberFormat="1" applyFont="1" applyFill="1" applyBorder="1" applyAlignment="1">
      <alignment horizontal="right"/>
    </xf>
    <xf numFmtId="4" fontId="7" fillId="4" borderId="35" xfId="1" applyNumberFormat="1" applyFont="1" applyFill="1" applyBorder="1" applyAlignment="1">
      <alignment horizontal="right"/>
    </xf>
    <xf numFmtId="4" fontId="7" fillId="2" borderId="13" xfId="1" applyNumberFormat="1" applyFont="1" applyFill="1" applyBorder="1" applyAlignment="1">
      <alignment horizontal="right"/>
    </xf>
    <xf numFmtId="168" fontId="4" fillId="0" borderId="10" xfId="1" applyNumberFormat="1" applyFont="1" applyFill="1" applyBorder="1" applyAlignment="1">
      <alignment horizontal="right"/>
    </xf>
    <xf numFmtId="4" fontId="19" fillId="4" borderId="12" xfId="1" applyNumberFormat="1" applyFont="1" applyFill="1" applyBorder="1" applyAlignment="1">
      <alignment horizontal="right"/>
    </xf>
    <xf numFmtId="4" fontId="19" fillId="4" borderId="13" xfId="1" applyNumberFormat="1" applyFont="1" applyFill="1" applyBorder="1" applyAlignment="1">
      <alignment horizontal="right"/>
    </xf>
    <xf numFmtId="4" fontId="20" fillId="0" borderId="12" xfId="1" applyNumberFormat="1" applyFont="1" applyFill="1" applyBorder="1" applyAlignment="1">
      <alignment horizontal="right"/>
    </xf>
    <xf numFmtId="4" fontId="20" fillId="2" borderId="13" xfId="1" applyNumberFormat="1" applyFont="1" applyFill="1" applyBorder="1" applyAlignment="1">
      <alignment horizontal="right"/>
    </xf>
    <xf numFmtId="4" fontId="21" fillId="0" borderId="12" xfId="1" applyNumberFormat="1" applyFont="1" applyFill="1" applyBorder="1" applyAlignment="1">
      <alignment horizontal="right"/>
    </xf>
    <xf numFmtId="4" fontId="21" fillId="2" borderId="13" xfId="1" applyNumberFormat="1" applyFont="1" applyFill="1" applyBorder="1" applyAlignment="1">
      <alignment horizontal="right"/>
    </xf>
    <xf numFmtId="4" fontId="21" fillId="4" borderId="13" xfId="1" applyNumberFormat="1" applyFont="1" applyFill="1" applyBorder="1" applyAlignment="1">
      <alignment horizontal="right"/>
    </xf>
    <xf numFmtId="4" fontId="19" fillId="4" borderId="17" xfId="1" applyNumberFormat="1" applyFont="1" applyFill="1" applyBorder="1" applyAlignment="1">
      <alignment horizontal="right"/>
    </xf>
    <xf numFmtId="4" fontId="19" fillId="4" borderId="24" xfId="1" applyNumberFormat="1" applyFont="1" applyFill="1" applyBorder="1" applyAlignment="1">
      <alignment horizontal="right"/>
    </xf>
    <xf numFmtId="0" fontId="15" fillId="0" borderId="8" xfId="1" applyFont="1" applyFill="1" applyBorder="1" applyAlignment="1">
      <alignment horizontal="right"/>
    </xf>
    <xf numFmtId="0" fontId="15" fillId="0" borderId="9" xfId="1" applyFont="1" applyFill="1" applyBorder="1" applyAlignment="1">
      <alignment horizontal="right"/>
    </xf>
    <xf numFmtId="4" fontId="16" fillId="5" borderId="12" xfId="1" applyNumberFormat="1" applyFont="1" applyFill="1" applyBorder="1" applyAlignment="1">
      <alignment horizontal="right"/>
    </xf>
    <xf numFmtId="4" fontId="16" fillId="5" borderId="13" xfId="1" applyNumberFormat="1" applyFont="1" applyFill="1" applyBorder="1" applyAlignment="1">
      <alignment horizontal="right"/>
    </xf>
    <xf numFmtId="4" fontId="0" fillId="0" borderId="0" xfId="0" applyNumberFormat="1" applyFill="1"/>
    <xf numFmtId="4" fontId="22" fillId="0" borderId="0" xfId="0" applyNumberFormat="1" applyFont="1"/>
    <xf numFmtId="4" fontId="23" fillId="0" borderId="0" xfId="0" applyNumberFormat="1" applyFont="1"/>
    <xf numFmtId="4" fontId="22" fillId="0" borderId="0" xfId="0" applyNumberFormat="1" applyFont="1" applyFill="1"/>
    <xf numFmtId="4" fontId="23" fillId="0" borderId="0" xfId="0" applyNumberFormat="1" applyFont="1" applyFill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4" fillId="0" borderId="3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0" borderId="8" xfId="1" applyNumberFormat="1" applyFont="1" applyFill="1" applyBorder="1" applyAlignment="1">
      <alignment horizontal="center"/>
    </xf>
    <xf numFmtId="14" fontId="4" fillId="0" borderId="9" xfId="1" applyNumberFormat="1" applyFont="1" applyFill="1" applyBorder="1" applyAlignment="1">
      <alignment horizontal="center"/>
    </xf>
    <xf numFmtId="14" fontId="4" fillId="0" borderId="10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  <xf numFmtId="14" fontId="4" fillId="0" borderId="6" xfId="1" applyNumberFormat="1" applyFont="1" applyFill="1" applyBorder="1" applyAlignment="1">
      <alignment horizontal="center"/>
    </xf>
    <xf numFmtId="14" fontId="4" fillId="0" borderId="35" xfId="1" applyNumberFormat="1" applyFont="1" applyFill="1" applyBorder="1" applyAlignment="1">
      <alignment horizontal="center"/>
    </xf>
    <xf numFmtId="14" fontId="4" fillId="0" borderId="36" xfId="1" applyNumberFormat="1" applyFont="1" applyFill="1" applyBorder="1" applyAlignment="1">
      <alignment horizontal="center"/>
    </xf>
    <xf numFmtId="14" fontId="4" fillId="0" borderId="37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DP\Finantare%20externa%20si%20datorii\Presa,%20website\2024\12.%20decembrie\mass%20media%20inf%20operativa%20in%203%20limbi\IOS2024%20lunar%20US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DP\Finantare%20externa%20si%20datorii\Presa,%20website\2024\12.%20decembrie\mass%20media%20inf%20operativa%20in%203%20limbi\IOS2024%20lunar%20MD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4 (17)"/>
    </sheetNames>
    <sheetDataSet>
      <sheetData sheetId="0">
        <row r="8">
          <cell r="C8">
            <v>480894094.85000002</v>
          </cell>
          <cell r="D8">
            <v>14051084.17</v>
          </cell>
          <cell r="E8">
            <v>-35650451.93499966</v>
          </cell>
          <cell r="G8">
            <v>5155406.51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4 (18)"/>
    </sheetNames>
    <sheetDataSet>
      <sheetData sheetId="0">
        <row r="8">
          <cell r="C8">
            <v>8826182606.9500008</v>
          </cell>
          <cell r="D8">
            <v>257923588</v>
          </cell>
          <cell r="G8">
            <v>94486007.549999997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selection activeCell="L15" sqref="L1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.28515625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91" t="s">
        <v>1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92" t="s">
        <v>12</v>
      </c>
      <c r="B6" s="101">
        <v>2023</v>
      </c>
      <c r="C6" s="102"/>
      <c r="D6" s="102"/>
      <c r="E6" s="103"/>
      <c r="F6" s="104">
        <v>2024</v>
      </c>
      <c r="G6" s="104"/>
      <c r="H6" s="104"/>
      <c r="I6" s="104"/>
      <c r="J6" s="104"/>
      <c r="K6" s="105"/>
    </row>
    <row r="7" spans="1:14" ht="15.75" x14ac:dyDescent="0.25">
      <c r="A7" s="93"/>
      <c r="B7" s="106" t="s">
        <v>3</v>
      </c>
      <c r="C7" s="107"/>
      <c r="D7" s="107" t="s">
        <v>4</v>
      </c>
      <c r="E7" s="108"/>
      <c r="F7" s="109"/>
      <c r="G7" s="109"/>
      <c r="H7" s="110" t="s">
        <v>3</v>
      </c>
      <c r="I7" s="111"/>
      <c r="J7" s="111" t="s">
        <v>4</v>
      </c>
      <c r="K7" s="112"/>
    </row>
    <row r="8" spans="1:14" ht="16.5" thickBot="1" x14ac:dyDescent="0.3">
      <c r="A8" s="93"/>
      <c r="B8" s="113" t="s">
        <v>16</v>
      </c>
      <c r="C8" s="114"/>
      <c r="D8" s="115" t="s">
        <v>17</v>
      </c>
      <c r="E8" s="116"/>
      <c r="F8" s="117" t="s">
        <v>15</v>
      </c>
      <c r="G8" s="117"/>
      <c r="H8" s="118" t="s">
        <v>18</v>
      </c>
      <c r="I8" s="119"/>
      <c r="J8" s="120" t="s">
        <v>19</v>
      </c>
      <c r="K8" s="121"/>
    </row>
    <row r="9" spans="1:14" ht="16.5" thickBot="1" x14ac:dyDescent="0.3">
      <c r="A9" s="94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57"/>
      <c r="E10" s="72">
        <v>17.406199999999998</v>
      </c>
      <c r="F10" s="39"/>
      <c r="G10" s="53">
        <v>17.406199999999998</v>
      </c>
      <c r="H10" s="82"/>
      <c r="I10" s="83"/>
      <c r="J10" s="39"/>
      <c r="K10" s="40">
        <v>18.479099999999999</v>
      </c>
    </row>
    <row r="11" spans="1:14" ht="15.75" x14ac:dyDescent="0.25">
      <c r="A11" s="25" t="s">
        <v>8</v>
      </c>
      <c r="B11" s="50"/>
      <c r="C11" s="58"/>
      <c r="D11" s="59">
        <v>3696.210990688</v>
      </c>
      <c r="E11" s="60">
        <v>64336.98774611346</v>
      </c>
      <c r="F11" s="50">
        <v>3696.210990688</v>
      </c>
      <c r="G11" s="54">
        <v>64336.98774611346</v>
      </c>
      <c r="H11" s="84"/>
      <c r="I11" s="85"/>
      <c r="J11" s="50">
        <v>4190.2906997400005</v>
      </c>
      <c r="K11" s="59">
        <v>77432.800869565443</v>
      </c>
      <c r="L11" s="11"/>
      <c r="M11" s="11"/>
      <c r="N11" s="11"/>
    </row>
    <row r="12" spans="1:14" ht="15.75" x14ac:dyDescent="0.25">
      <c r="A12" s="26"/>
      <c r="B12" s="21"/>
      <c r="C12" s="61"/>
      <c r="D12" s="62"/>
      <c r="E12" s="63"/>
      <c r="F12" s="21"/>
      <c r="G12" s="31"/>
      <c r="H12" s="64"/>
      <c r="I12" s="65"/>
      <c r="J12" s="21"/>
      <c r="K12" s="61"/>
      <c r="L12" s="86"/>
      <c r="M12" s="11"/>
    </row>
    <row r="13" spans="1:14" ht="15.75" x14ac:dyDescent="0.25">
      <c r="A13" s="27" t="s">
        <v>14</v>
      </c>
      <c r="B13" s="73">
        <v>161.17025884999998</v>
      </c>
      <c r="C13" s="74">
        <v>2865.31127165</v>
      </c>
      <c r="D13" s="55">
        <v>948.30916783999999</v>
      </c>
      <c r="E13" s="20">
        <v>17264.009038257002</v>
      </c>
      <c r="F13" s="15"/>
      <c r="G13" s="20"/>
      <c r="H13" s="15">
        <f>'[1]IOS2024 (17)'!$C$8/1000000</f>
        <v>480.89409485000004</v>
      </c>
      <c r="I13" s="13">
        <f>'[2]IOS2024 (18)'!$C$8/1000000</f>
        <v>8826.1826069500003</v>
      </c>
      <c r="J13" s="15">
        <v>1003.7026748</v>
      </c>
      <c r="K13" s="13">
        <v>18117.714995987</v>
      </c>
      <c r="L13" s="90"/>
      <c r="M13" s="12"/>
    </row>
    <row r="14" spans="1:14" ht="15.75" x14ac:dyDescent="0.25">
      <c r="A14" s="26"/>
      <c r="B14" s="75"/>
      <c r="C14" s="76"/>
      <c r="D14" s="62"/>
      <c r="E14" s="63"/>
      <c r="F14" s="21"/>
      <c r="G14" s="31"/>
      <c r="H14" s="64"/>
      <c r="I14" s="61"/>
      <c r="J14" s="21"/>
      <c r="K14" s="61"/>
      <c r="L14" s="49"/>
      <c r="M14" s="11"/>
    </row>
    <row r="15" spans="1:14" ht="15.75" x14ac:dyDescent="0.25">
      <c r="A15" s="27" t="s">
        <v>13</v>
      </c>
      <c r="B15" s="73">
        <v>13.81236977</v>
      </c>
      <c r="C15" s="74">
        <v>244.63287303999999</v>
      </c>
      <c r="D15" s="55">
        <v>488.64328283899999</v>
      </c>
      <c r="E15" s="20">
        <v>8773.7050029599995</v>
      </c>
      <c r="F15" s="15"/>
      <c r="G15" s="32"/>
      <c r="H15" s="15">
        <f>'[1]IOS2024 (17)'!$D$8/1000000</f>
        <v>14.051084169999999</v>
      </c>
      <c r="I15" s="13">
        <f>'[2]IOS2024 (18)'!$D$8/1000000</f>
        <v>257.923588</v>
      </c>
      <c r="J15" s="15">
        <v>329.72552092000001</v>
      </c>
      <c r="K15" s="13">
        <v>5879.3117630799998</v>
      </c>
      <c r="L15" s="90"/>
    </row>
    <row r="16" spans="1:14" ht="15.75" x14ac:dyDescent="0.25">
      <c r="A16" s="28"/>
      <c r="B16" s="77"/>
      <c r="C16" s="78"/>
      <c r="D16" s="67"/>
      <c r="E16" s="68"/>
      <c r="F16" s="33"/>
      <c r="G16" s="34"/>
      <c r="H16" s="66"/>
      <c r="I16" s="71"/>
      <c r="J16" s="33"/>
      <c r="K16" s="71"/>
      <c r="L16" s="86"/>
      <c r="M16" s="86"/>
    </row>
    <row r="17" spans="1:17" ht="18" customHeight="1" x14ac:dyDescent="0.25">
      <c r="A17" s="27" t="s">
        <v>9</v>
      </c>
      <c r="B17" s="73">
        <v>147.35788907999998</v>
      </c>
      <c r="C17" s="74">
        <v>2620.6783986099999</v>
      </c>
      <c r="D17" s="55">
        <v>459.66588500099999</v>
      </c>
      <c r="E17" s="32">
        <v>8490.304035297002</v>
      </c>
      <c r="F17" s="15"/>
      <c r="G17" s="32"/>
      <c r="H17" s="52">
        <f>H13-H15</f>
        <v>466.84301068000002</v>
      </c>
      <c r="I17" s="52">
        <f>I13-I15</f>
        <v>8568.2590189500006</v>
      </c>
      <c r="J17" s="52">
        <v>673.97715387999995</v>
      </c>
      <c r="K17" s="13">
        <v>12238.403232907</v>
      </c>
      <c r="L17" s="19"/>
      <c r="M17" s="14"/>
    </row>
    <row r="18" spans="1:17" ht="15.75" x14ac:dyDescent="0.25">
      <c r="A18" s="28"/>
      <c r="B18" s="77"/>
      <c r="C18" s="78"/>
      <c r="D18" s="67"/>
      <c r="E18" s="68"/>
      <c r="F18" s="21"/>
      <c r="G18" s="35"/>
      <c r="H18" s="66"/>
      <c r="I18" s="71"/>
      <c r="J18" s="33"/>
      <c r="K18" s="71"/>
      <c r="L18" s="18"/>
      <c r="M18" s="11"/>
    </row>
    <row r="19" spans="1:17" ht="30" customHeight="1" x14ac:dyDescent="0.25">
      <c r="A19" s="29" t="s">
        <v>10</v>
      </c>
      <c r="B19" s="74">
        <v>43.231232451000615</v>
      </c>
      <c r="C19" s="79"/>
      <c r="D19" s="13">
        <v>95.925776818000202</v>
      </c>
      <c r="E19" s="69"/>
      <c r="F19" s="15"/>
      <c r="G19" s="36"/>
      <c r="H19" s="13">
        <f>'[1]IOS2024 (17)'!$E$8/1000000</f>
        <v>-35.650451934999658</v>
      </c>
      <c r="I19" s="20"/>
      <c r="J19" s="13">
        <v>-179.89744482799989</v>
      </c>
      <c r="K19" s="20"/>
      <c r="L19" s="18"/>
      <c r="M19" s="88"/>
    </row>
    <row r="20" spans="1:17" ht="15.75" x14ac:dyDescent="0.25">
      <c r="A20" s="26"/>
      <c r="B20" s="77"/>
      <c r="C20" s="76"/>
      <c r="D20" s="67"/>
      <c r="E20" s="63"/>
      <c r="F20" s="37"/>
      <c r="G20" s="35"/>
      <c r="H20" s="66"/>
      <c r="I20" s="61"/>
      <c r="J20" s="33"/>
      <c r="K20" s="61"/>
      <c r="L20" s="18"/>
      <c r="M20" s="87"/>
      <c r="Q20" s="11"/>
    </row>
    <row r="21" spans="1:17" ht="16.5" thickBot="1" x14ac:dyDescent="0.3">
      <c r="A21" s="30" t="s">
        <v>11</v>
      </c>
      <c r="B21" s="80">
        <v>4.2717288099999999</v>
      </c>
      <c r="C21" s="81">
        <v>76.209003010000004</v>
      </c>
      <c r="D21" s="70">
        <v>79.355544209999991</v>
      </c>
      <c r="E21" s="23">
        <v>1434.0445407</v>
      </c>
      <c r="F21" s="22"/>
      <c r="G21" s="23"/>
      <c r="H21" s="22">
        <f>'[1]IOS2024 (17)'!$G$8/1000000</f>
        <v>5.1554065099999997</v>
      </c>
      <c r="I21" s="56">
        <f>'[2]IOS2024 (18)'!$G$8/1000000</f>
        <v>94.486007549999997</v>
      </c>
      <c r="J21" s="22">
        <v>102.774350079</v>
      </c>
      <c r="K21" s="56">
        <v>1827.1773874260002</v>
      </c>
      <c r="L21" s="18"/>
      <c r="M21" s="89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95" t="s">
        <v>20</v>
      </c>
      <c r="B24" s="96"/>
      <c r="C24" s="96"/>
      <c r="D24" s="96"/>
      <c r="E24" s="96"/>
      <c r="F24" s="96"/>
      <c r="G24" s="96"/>
      <c r="H24" s="96"/>
      <c r="I24" s="96"/>
      <c r="J24" s="96"/>
      <c r="K24" s="97"/>
      <c r="P24" s="11"/>
    </row>
    <row r="25" spans="1:17" ht="42" customHeight="1" thickBot="1" x14ac:dyDescent="0.3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100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29" spans="1:17" x14ac:dyDescent="0.25">
      <c r="G29" s="11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2025-02-27T13:39:30Z</dcterms:modified>
</cp:coreProperties>
</file>