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80" windowHeight="11670"/>
  </bookViews>
  <sheets>
    <sheet name="2025" sheetId="1" r:id="rId1"/>
  </sheets>
  <definedNames>
    <definedName name="_xlnm.Print_Area" localSheetId="0">'2025'!$A$1:$J$15</definedName>
  </definedNames>
  <calcPr calcId="162913"/>
</workbook>
</file>

<file path=xl/calcChain.xml><?xml version="1.0" encoding="utf-8"?>
<calcChain xmlns="http://schemas.openxmlformats.org/spreadsheetml/2006/main">
  <c r="J15" i="1" l="1"/>
  <c r="J13" i="1"/>
  <c r="G13" i="1" l="1"/>
  <c r="I13" i="1" s="1"/>
  <c r="I15" i="1" l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<sst xmlns="http://schemas.openxmlformats.org/spreadsheetml/2006/main" count="12" uniqueCount="12">
  <si>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</si>
  <si>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</si>
  <si>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</si>
  <si>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</si>
  <si>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</si>
  <si>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</si>
  <si>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</si>
  <si>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</si>
  <si>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cu termen de achitare expirat (arierate) (mil.lei)</t>
  </si>
  <si>
    <t>01.01.2025</t>
  </si>
  <si>
    <t xml:space="preserve">la situația din 31.07.2025 </t>
  </si>
  <si>
    <t>Diferența 31.07.2025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</si>
</sst>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J16" sqref="J16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10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8</v>
      </c>
      <c r="C8" s="16"/>
      <c r="D8" s="16"/>
      <c r="E8" s="16"/>
      <c r="F8" s="16"/>
      <c r="G8" s="16"/>
      <c r="H8" s="16"/>
      <c r="I8" s="16"/>
      <c r="J8" s="17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30"/>
      <c r="C11" s="31"/>
      <c r="D11" s="32"/>
      <c r="E11" s="36">
        <v>45869</v>
      </c>
      <c r="F11" s="37"/>
      <c r="G11" s="40" t="s">
        <v>9</v>
      </c>
      <c r="H11" s="41"/>
      <c r="I11" s="27" t="s">
        <v>11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7" t="s">
        <v>3</v>
      </c>
      <c r="J12" s="8" t="s">
        <v>4</v>
      </c>
    </row>
    <row r="13" spans="1:13" ht="35.25" customHeight="1" x14ac:dyDescent="0.3">
      <c r="A13" s="2"/>
      <c r="B13" s="28" t="s">
        <v>5</v>
      </c>
      <c r="C13" s="28"/>
      <c r="D13" s="28"/>
      <c r="E13" s="29">
        <v>62.2</v>
      </c>
      <c r="F13" s="29"/>
      <c r="G13" s="29">
        <f>G14+G15</f>
        <v>62.5</v>
      </c>
      <c r="H13" s="29"/>
      <c r="I13" s="12">
        <f>E13-G13</f>
        <v>-0.29999999999999716</v>
      </c>
      <c r="J13" s="9">
        <f>I13/G13*-100</f>
        <v>0.47999999999999543</v>
      </c>
    </row>
    <row r="14" spans="1:13" ht="35.25" customHeight="1" x14ac:dyDescent="0.3">
      <c r="A14" s="2"/>
      <c r="B14" s="44" t="s">
        <v>6</v>
      </c>
      <c r="C14" s="44"/>
      <c r="D14" s="44"/>
      <c r="E14" s="29">
        <v>13.1</v>
      </c>
      <c r="F14" s="29"/>
      <c r="G14" s="29">
        <v>6.6</v>
      </c>
      <c r="H14" s="29"/>
      <c r="I14" s="11">
        <f t="shared" ref="I14:I15" si="0">E14-G14</f>
        <v>6.5</v>
      </c>
      <c r="J14" s="14">
        <f>I14/G14*100</f>
        <v>98.484848484848484</v>
      </c>
    </row>
    <row r="15" spans="1:13" ht="35.25" customHeight="1" x14ac:dyDescent="0.3">
      <c r="A15" s="2"/>
      <c r="B15" s="10" t="s">
        <v>7</v>
      </c>
      <c r="C15" s="10"/>
      <c r="D15" s="10"/>
      <c r="E15" s="29">
        <v>49.1</v>
      </c>
      <c r="F15" s="29"/>
      <c r="G15" s="29">
        <v>55.9</v>
      </c>
      <c r="H15" s="29"/>
      <c r="I15" s="11">
        <f t="shared" si="0"/>
        <v>-6.7999999999999972</v>
      </c>
      <c r="J15" s="13">
        <f>I15/G15*-100</f>
        <v>12.164579606440066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2025</vt:lpstr>
      <vt:lpstr>'2025'!Zona_de_imprimat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2025-08-19T13:35:18Z</dcterms:modified>
</cp:coreProperties>
</file>