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P\SAR\01\SDDS\SDDS plus\2024\Q2 2024\publicare MF\"/>
    </mc:Choice>
  </mc:AlternateContent>
  <bookViews>
    <workbookView xWindow="0" yWindow="0" windowWidth="19785" windowHeight="9210"/>
  </bookViews>
  <sheets>
    <sheet name="30 iunie 2024" sheetId="1" r:id="rId1"/>
  </sheets>
  <definedNames>
    <definedName name="_xlnm._FilterDatabase" localSheetId="0" hidden="1">'30 iunie 2024'!$A$3:$D$47</definedName>
    <definedName name="_xlnm.Print_Area" localSheetId="0">'30 iunie 2024'!$A$1:$D$52</definedName>
  </definedNames>
  <calcPr calcId="162913"/>
</workbook>
</file>

<file path=xl/calcChain.xml><?xml version="1.0" encoding="utf-8"?>
<calcChain xmlns="http://schemas.openxmlformats.org/spreadsheetml/2006/main">
  <c r="C5" i="1" l="1"/>
  <c r="C9" i="1" l="1"/>
  <c r="D5" i="1" l="1"/>
  <c r="C4" i="1" l="1"/>
  <c r="C45" i="1" l="1"/>
  <c r="D41" i="1" l="1"/>
  <c r="C41" i="1"/>
  <c r="D4" i="1" l="1"/>
  <c r="D45" i="1" l="1"/>
</calcChain>
</file>

<file path=xl/connections.xml><?xml version="1.0" encoding="utf-8"?>
<connections xmlns="http://schemas.openxmlformats.org/spreadsheetml/2006/main">
  <connection id="1" name="pro" type="4" refreshedVersion="0" background="1">
    <webPr xml="1" sourceData="1" url="C:\Documents and Settings\AleX\Desktop\pro.xml" htmlTables="1" htmlFormat="all"/>
  </connection>
</connections>
</file>

<file path=xl/sharedStrings.xml><?xml version="1.0" encoding="utf-8"?>
<sst xmlns="http://schemas.openxmlformats.org/spreadsheetml/2006/main" count="97" uniqueCount="49">
  <si>
    <t xml:space="preserve"> </t>
  </si>
  <si>
    <t>Unitatatea de măsură</t>
  </si>
  <si>
    <t>Valori mobiliare de stat</t>
  </si>
  <si>
    <t>Împrumuturi</t>
  </si>
  <si>
    <t>Creditori interni</t>
  </si>
  <si>
    <t>Creditori externi</t>
  </si>
  <si>
    <t>mil. lei</t>
  </si>
  <si>
    <t>Valută străină</t>
  </si>
  <si>
    <t>Denumirea indicatorului</t>
  </si>
  <si>
    <t>Alocări de drepturi speciale de tragere (DST)</t>
  </si>
  <si>
    <t>Monedă naţională</t>
  </si>
  <si>
    <t xml:space="preserve">Datoria de stat </t>
  </si>
  <si>
    <r>
      <t>Soldul datoriei de stat şi a UAT-lor**,</t>
    </r>
    <r>
      <rPr>
        <b/>
        <i/>
        <sz val="8"/>
        <color rgb="FF000000"/>
        <rFont val="Verdana"/>
        <family val="2"/>
        <charset val="204"/>
      </rPr>
      <t xml:space="preserve"> </t>
    </r>
    <r>
      <rPr>
        <i/>
        <sz val="8"/>
        <color rgb="FF000000"/>
        <rFont val="Verdana"/>
        <family val="2"/>
        <charset val="204"/>
      </rPr>
      <t>inclusiv:</t>
    </r>
  </si>
  <si>
    <t>% din PIB*</t>
  </si>
  <si>
    <t>%</t>
  </si>
  <si>
    <t>structura după instrumente:</t>
  </si>
  <si>
    <t xml:space="preserve"> pe împrumuturile recreditate</t>
  </si>
  <si>
    <t>structura după valute:</t>
  </si>
  <si>
    <t>structura după tipuri de creditori:</t>
  </si>
  <si>
    <r>
      <t xml:space="preserve">Termen scurt </t>
    </r>
    <r>
      <rPr>
        <b/>
        <i/>
        <sz val="10"/>
        <rFont val="Calibri"/>
        <family val="2"/>
        <charset val="204"/>
      </rPr>
      <t xml:space="preserve">≤ </t>
    </r>
    <r>
      <rPr>
        <b/>
        <i/>
        <sz val="8"/>
        <rFont val="Verdana"/>
        <family val="2"/>
        <charset val="204"/>
      </rPr>
      <t>1 an</t>
    </r>
  </si>
  <si>
    <t>**) consolidat</t>
  </si>
  <si>
    <t>Termen mediu și lung &gt; 1 an</t>
  </si>
  <si>
    <t>structura după maturitatea rămasă</t>
  </si>
  <si>
    <t>Ungheni</t>
  </si>
  <si>
    <t>Ceadir-Lunga</t>
  </si>
  <si>
    <t>Cahul</t>
  </si>
  <si>
    <t>Festelita</t>
  </si>
  <si>
    <t>Geamana</t>
  </si>
  <si>
    <t>Rediul Mare</t>
  </si>
  <si>
    <t>Taraclia</t>
  </si>
  <si>
    <t>Pelinia</t>
  </si>
  <si>
    <t>Zubrest</t>
  </si>
  <si>
    <t>Carpineni</t>
  </si>
  <si>
    <t xml:space="preserve"> directă, dintre care:</t>
  </si>
  <si>
    <t>Sângera</t>
  </si>
  <si>
    <t>Chișinau</t>
  </si>
  <si>
    <t>Hâncești</t>
  </si>
  <si>
    <t>Balți</t>
  </si>
  <si>
    <t>Datoria UAT-lor, dintre care:</t>
  </si>
  <si>
    <t>Soroca</t>
  </si>
  <si>
    <t>Garantii de stat activate</t>
  </si>
  <si>
    <t>Copceac</t>
  </si>
  <si>
    <t>Crihana Veche</t>
  </si>
  <si>
    <t>Manoilesti</t>
  </si>
  <si>
    <t>Vadul lui Voda</t>
  </si>
  <si>
    <t>la situaţia din
31.03.2024</t>
  </si>
  <si>
    <t>*) PIB prognozat a.2024: 328 000,0  mil. lei</t>
  </si>
  <si>
    <t>Datoria de stat şi datoria unităţilor administrativ-teritoriale 
la situaţia din 31 martie 2023 și 30 iunie 2024</t>
  </si>
  <si>
    <t>la situaţia din
30.06.2024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</si>
</sst>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20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8"/>
      <name val="Verdana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10"/>
      <name val="Arial Cyr"/>
      <charset val="238"/>
    </font>
    <font>
      <b/>
      <i/>
      <sz val="10"/>
      <name val="Calibri"/>
      <family val="2"/>
      <charset val="204"/>
    </font>
    <font>
      <sz val="10"/>
      <name val="Arial"/>
      <family val="2"/>
    </font>
    <font>
      <u/>
      <sz val="11"/>
      <color theme="10"/>
      <name val="Calibri"/>
      <family val="2"/>
      <charset val="238"/>
      <scheme val="minor"/>
    </font>
    <font>
      <b/>
      <i/>
      <sz val="8"/>
      <color rgb="FF000000"/>
      <name val="Verdana"/>
      <family val="2"/>
      <charset val="204"/>
    </font>
    <font>
      <i/>
      <sz val="8"/>
      <color rgb="FF000000"/>
      <name val="Verdana"/>
      <family val="2"/>
      <charset val="204"/>
    </font>
    <font>
      <sz val="10"/>
      <name val="Arial"/>
      <family val="2"/>
      <charset val="204"/>
    </font>
    <font>
      <i/>
      <sz val="6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0" fontId="14" fillId="0" borderId="0"/>
    <xf numFmtId="0" fontId="15" fillId="0" borderId="0" applyNumberFormat="0" applyFill="0" applyBorder="0" applyAlignment="0" applyProtection="0"/>
    <xf numFmtId="0" fontId="1" fillId="0" borderId="0"/>
    <xf numFmtId="9" fontId="18" fillId="0" borderId="0" applyFont="0" applyFill="0" applyBorder="0" applyAlignment="0" applyProtection="0"/>
  </cellStyleXfs>
  <cellXfs count="44">
    <xf numFmtId="0" fontId="0" fillId="0" borderId="0" xfId="0"/>
    <xf numFmtId="0" fontId="7" fillId="0" borderId="0" xfId="0" applyFont="1"/>
    <xf numFmtId="4" fontId="7" fillId="0" borderId="0" xfId="0" applyNumberFormat="1" applyFont="1"/>
    <xf numFmtId="4" fontId="11" fillId="0" borderId="0" xfId="0" applyNumberFormat="1" applyFont="1"/>
    <xf numFmtId="0" fontId="2" fillId="0" borderId="0" xfId="0" applyFont="1" applyFill="1"/>
    <xf numFmtId="4" fontId="12" fillId="0" borderId="0" xfId="0" applyNumberFormat="1" applyFont="1"/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left" wrapText="1" indent="1"/>
    </xf>
    <xf numFmtId="0" fontId="5" fillId="2" borderId="1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left" vertical="center" wrapText="1" indent="2"/>
    </xf>
    <xf numFmtId="0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wrapText="1" indent="2"/>
    </xf>
    <xf numFmtId="0" fontId="5" fillId="0" borderId="1" xfId="0" applyNumberFormat="1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 wrapText="1"/>
    </xf>
    <xf numFmtId="49" fontId="9" fillId="0" borderId="1" xfId="0" applyNumberFormat="1" applyFont="1" applyFill="1" applyBorder="1" applyAlignment="1">
      <alignment horizontal="left" wrapText="1" indent="2"/>
    </xf>
    <xf numFmtId="164" fontId="7" fillId="0" borderId="0" xfId="0" applyNumberFormat="1" applyFont="1"/>
    <xf numFmtId="0" fontId="5" fillId="0" borderId="0" xfId="0" applyNumberFormat="1" applyFont="1" applyBorder="1" applyAlignment="1">
      <alignment horizontal="center" wrapText="1"/>
    </xf>
    <xf numFmtId="164" fontId="14" fillId="0" borderId="0" xfId="1" applyNumberFormat="1" applyFont="1" applyFill="1" applyBorder="1" applyAlignment="1">
      <alignment wrapText="1"/>
    </xf>
    <xf numFmtId="49" fontId="5" fillId="0" borderId="1" xfId="0" applyNumberFormat="1" applyFont="1" applyFill="1" applyBorder="1" applyAlignment="1">
      <alignment horizontal="right" wrapText="1" indent="2"/>
    </xf>
    <xf numFmtId="49" fontId="5" fillId="0" borderId="0" xfId="0" applyNumberFormat="1" applyFont="1" applyFill="1" applyBorder="1" applyAlignment="1">
      <alignment horizontal="left" wrapText="1" indent="2"/>
    </xf>
    <xf numFmtId="164" fontId="2" fillId="3" borderId="1" xfId="0" applyNumberFormat="1" applyFont="1" applyFill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center" wrapText="1"/>
    </xf>
    <xf numFmtId="164" fontId="0" fillId="0" borderId="1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14" fillId="0" borderId="1" xfId="1" applyNumberFormat="1" applyFont="1" applyFill="1" applyBorder="1" applyAlignment="1">
      <alignment horizontal="center" wrapText="1"/>
    </xf>
    <xf numFmtId="164" fontId="8" fillId="0" borderId="1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164" fontId="0" fillId="2" borderId="1" xfId="0" applyNumberFormat="1" applyFont="1" applyFill="1" applyBorder="1" applyAlignment="1">
      <alignment horizontal="center" wrapText="1"/>
    </xf>
    <xf numFmtId="164" fontId="14" fillId="0" borderId="1" xfId="1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 wrapText="1"/>
    </xf>
    <xf numFmtId="165" fontId="6" fillId="2" borderId="1" xfId="4" applyNumberFormat="1" applyFont="1" applyFill="1" applyBorder="1" applyAlignment="1">
      <alignment horizontal="center" wrapText="1"/>
    </xf>
    <xf numFmtId="164" fontId="14" fillId="0" borderId="0" xfId="1" applyNumberFormat="1" applyFont="1" applyFill="1" applyBorder="1" applyAlignment="1">
      <alignment horizontal="center" wrapText="1"/>
    </xf>
    <xf numFmtId="165" fontId="14" fillId="0" borderId="0" xfId="4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horizontal="left" vertical="center" wrapText="1" indent="2"/>
    </xf>
    <xf numFmtId="164" fontId="8" fillId="3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49" fontId="19" fillId="0" borderId="0" xfId="0" applyNumberFormat="1" applyFont="1" applyFill="1" applyBorder="1" applyAlignment="1">
      <alignment horizontal="left" wrapText="1" indent="2"/>
    </xf>
    <xf numFmtId="0" fontId="9" fillId="0" borderId="1" xfId="0" applyNumberFormat="1" applyFont="1" applyBorder="1" applyAlignment="1">
      <alignment horizontal="center" vertical="center" wrapText="1"/>
    </xf>
    <xf numFmtId="2" fontId="14" fillId="0" borderId="0" xfId="4" applyNumberFormat="1" applyFont="1" applyFill="1" applyBorder="1" applyAlignment="1">
      <alignment wrapText="1"/>
    </xf>
    <xf numFmtId="0" fontId="10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4" fontId="2" fillId="3" borderId="1" xfId="0" applyNumberFormat="1" applyFont="1" applyFill="1" applyBorder="1" applyAlignment="1">
      <alignment horizontal="center" wrapText="1"/>
    </xf>
  </cellXfs>
  <cellStyles count="5">
    <cellStyle name="Hyperlink 2" xfId="2"/>
    <cellStyle name="Normal" xfId="0" builtinId="0"/>
    <cellStyle name="Normal 2" xfId="3"/>
    <cellStyle name="Normal 3" xfId="1"/>
    <cellStyle name="Percent" xfId="4" builtinId="5"/>
  </cellStyles>
  <dxfs count="10"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Tabel">
        <xsd:complexType>
          <xsd:sequence minOccurs="0">
            <xsd:element minOccurs="0" maxOccurs="unbounded" nillable="true" name="Category" form="unqualified">
              <xsd:complexType>
                <xsd:sequence minOccurs="0">
                  <xsd:element minOccurs="0" nillable="true" type="xsd:string" name="IndicatorName" form="unqualified"/>
                  <xsd:element minOccurs="0" nillable="true" type="xsd:integer" name="UnitDescription" form="unqualified"/>
                  <xsd:element minOccurs="0" nillable="true" type="xsd:string" name="DateLastData" form="unqualified"/>
                  <xsd:element minOccurs="0" nillable="true" type="xsd:integer" name="LastData" form="unqualified"/>
                  <xsd:element minOccurs="0" nillable="true" type="xsd:string" name="DataPreviousPeriod" form="unqualified"/>
                  <xsd:element minOccurs="0" nillable="true" name="AdditionalData" form="unqualified">
                    <xsd:complexType>
                      <xsd:simpleContent>
                        <xsd:extension base="xsd:double">
                          <xsd:attribute name="link" form="unqualified" type="xsd:string"/>
                        </xsd:extension>
                      </xsd:simpleContent>
                    </xsd:complexType>
                  </xsd:element>
                  <xsd:element minOccurs="0" nillable="true" type="xsd:string" name="MetaData" form="unqualified"/>
                </xsd:sequence>
                <xsd:attribute name="Level" form="unqualified" type="xsd:integer"/>
              </xsd:complexType>
            </xsd:element>
          </xsd:sequence>
        </xsd:complexType>
      </xsd:element>
    </xsd:schema>
  </Schema>
  <Map ID="2" Name="Tabel_Map" RootElement="Tabel" SchemaID="Schema2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tabSelected="1" workbookViewId="0">
      <selection activeCell="F30" sqref="F30"/>
    </sheetView>
  </sheetViews>
  <sheetFormatPr defaultColWidth="9.140625" defaultRowHeight="12.75"/>
  <cols>
    <col min="1" max="1" width="46.42578125" style="1" customWidth="1"/>
    <col min="2" max="2" width="16.140625" style="1" customWidth="1"/>
    <col min="3" max="3" width="20.5703125" style="1" customWidth="1"/>
    <col min="4" max="4" width="19.42578125" style="1" customWidth="1"/>
    <col min="5" max="16384" width="9.140625" style="1"/>
  </cols>
  <sheetData>
    <row r="1" spans="1:6" ht="15" customHeight="1">
      <c r="A1" s="41" t="s">
        <v>47</v>
      </c>
      <c r="B1" s="41"/>
      <c r="C1" s="41"/>
      <c r="D1" s="41"/>
    </row>
    <row r="2" spans="1:6" ht="15.75" customHeight="1">
      <c r="A2" s="42"/>
      <c r="B2" s="42"/>
      <c r="C2" s="42"/>
      <c r="D2" s="42"/>
    </row>
    <row r="3" spans="1:6" ht="22.15" customHeight="1">
      <c r="A3" s="6" t="s">
        <v>8</v>
      </c>
      <c r="B3" s="7" t="s">
        <v>1</v>
      </c>
      <c r="C3" s="8" t="s">
        <v>48</v>
      </c>
      <c r="D3" s="8" t="s">
        <v>45</v>
      </c>
    </row>
    <row r="4" spans="1:6" ht="22.15" customHeight="1">
      <c r="A4" s="9" t="s">
        <v>13</v>
      </c>
      <c r="B4" s="31" t="s">
        <v>14</v>
      </c>
      <c r="C4" s="32">
        <f>C5/C49</f>
        <v>0.33173117497531102</v>
      </c>
      <c r="D4" s="32">
        <f>D5/D49</f>
        <v>0.32814652800751093</v>
      </c>
    </row>
    <row r="5" spans="1:6" ht="24" customHeight="1">
      <c r="A5" s="9" t="s">
        <v>12</v>
      </c>
      <c r="B5" s="31" t="s">
        <v>6</v>
      </c>
      <c r="C5" s="37">
        <f>C30+C31+C32+C33</f>
        <v>108807.82539190202</v>
      </c>
      <c r="D5" s="37">
        <f>D30+D31+D32</f>
        <v>107632.06118646359</v>
      </c>
    </row>
    <row r="6" spans="1:6" ht="15" customHeight="1">
      <c r="A6" s="35" t="s">
        <v>11</v>
      </c>
      <c r="B6" s="39" t="s">
        <v>6</v>
      </c>
      <c r="C6" s="36">
        <v>107040.36212631105</v>
      </c>
      <c r="D6" s="36">
        <v>105813.90970627285</v>
      </c>
      <c r="F6" s="17"/>
    </row>
    <row r="7" spans="1:6" ht="15" customHeight="1">
      <c r="A7" s="16" t="s">
        <v>38</v>
      </c>
      <c r="B7" s="39" t="s">
        <v>6</v>
      </c>
      <c r="C7" s="36">
        <v>3286.4091220780001</v>
      </c>
      <c r="D7" s="36">
        <v>2258.2676635439998</v>
      </c>
    </row>
    <row r="8" spans="1:6" ht="15" customHeight="1">
      <c r="A8" s="20" t="s">
        <v>16</v>
      </c>
      <c r="B8" s="14" t="s">
        <v>6</v>
      </c>
      <c r="C8" s="22">
        <v>423.77958046999998</v>
      </c>
      <c r="D8" s="22">
        <v>441.28710551</v>
      </c>
      <c r="F8" s="17"/>
    </row>
    <row r="9" spans="1:6" ht="15" customHeight="1">
      <c r="A9" s="20" t="s">
        <v>33</v>
      </c>
      <c r="B9" s="14" t="s">
        <v>6</v>
      </c>
      <c r="C9" s="22">
        <f>SUM(C10:C28)</f>
        <v>1767.4632657209311</v>
      </c>
      <c r="D9" s="22">
        <v>1818.1514800777061</v>
      </c>
      <c r="F9" s="17"/>
    </row>
    <row r="10" spans="1:6" ht="15" customHeight="1">
      <c r="A10" s="13" t="s">
        <v>37</v>
      </c>
      <c r="B10" s="14" t="s">
        <v>6</v>
      </c>
      <c r="C10" s="22">
        <v>57.720096900000001</v>
      </c>
      <c r="D10" s="22">
        <v>49.844826560000001</v>
      </c>
      <c r="F10" s="17"/>
    </row>
    <row r="11" spans="1:6" ht="15" customHeight="1">
      <c r="A11" s="13" t="s">
        <v>25</v>
      </c>
      <c r="B11" s="14" t="s">
        <v>6</v>
      </c>
      <c r="C11" s="22">
        <v>53.4</v>
      </c>
      <c r="D11" s="22">
        <v>61.340164000000001</v>
      </c>
      <c r="F11" s="17"/>
    </row>
    <row r="12" spans="1:6" ht="15" customHeight="1">
      <c r="A12" s="13" t="s">
        <v>32</v>
      </c>
      <c r="B12" s="14" t="s">
        <v>6</v>
      </c>
      <c r="C12" s="22">
        <v>2.0222020000000001</v>
      </c>
      <c r="D12" s="22">
        <v>2.2388710000000001</v>
      </c>
      <c r="F12" s="17"/>
    </row>
    <row r="13" spans="1:6" ht="15" customHeight="1">
      <c r="A13" s="13" t="s">
        <v>24</v>
      </c>
      <c r="B13" s="14" t="s">
        <v>6</v>
      </c>
      <c r="C13" s="22">
        <v>8</v>
      </c>
      <c r="D13" s="22">
        <v>8</v>
      </c>
      <c r="F13" s="17"/>
    </row>
    <row r="14" spans="1:6" ht="15" customHeight="1">
      <c r="A14" s="13" t="s">
        <v>35</v>
      </c>
      <c r="B14" s="14" t="s">
        <v>6</v>
      </c>
      <c r="C14" s="22">
        <v>1613.8607700920002</v>
      </c>
      <c r="D14" s="22">
        <v>1660.6786903239999</v>
      </c>
      <c r="F14" s="17"/>
    </row>
    <row r="15" spans="1:6" ht="15" customHeight="1">
      <c r="A15" s="13" t="s">
        <v>41</v>
      </c>
      <c r="B15" s="14" t="s">
        <v>6</v>
      </c>
      <c r="C15" s="22">
        <v>4.1125455999999998</v>
      </c>
      <c r="D15" s="22">
        <v>4.4534535999999996</v>
      </c>
      <c r="F15" s="17"/>
    </row>
    <row r="16" spans="1:6" ht="15" customHeight="1">
      <c r="A16" s="13" t="s">
        <v>42</v>
      </c>
      <c r="B16" s="14" t="s">
        <v>6</v>
      </c>
      <c r="C16" s="22">
        <v>2.496</v>
      </c>
      <c r="D16" s="22">
        <v>3.4320909999999998</v>
      </c>
      <c r="F16" s="17"/>
    </row>
    <row r="17" spans="1:6" ht="15" customHeight="1">
      <c r="A17" s="13" t="s">
        <v>26</v>
      </c>
      <c r="B17" s="14" t="s">
        <v>6</v>
      </c>
      <c r="C17" s="22">
        <v>0.82450000000000001</v>
      </c>
      <c r="D17" s="22">
        <v>1.0013749999999999</v>
      </c>
      <c r="F17" s="17"/>
    </row>
    <row r="18" spans="1:6" ht="15" customHeight="1">
      <c r="A18" s="13" t="s">
        <v>27</v>
      </c>
      <c r="B18" s="14" t="s">
        <v>6</v>
      </c>
      <c r="C18" s="22">
        <v>0.77383000000000002</v>
      </c>
      <c r="D18" s="22">
        <v>0.91892200000000002</v>
      </c>
      <c r="F18" s="17"/>
    </row>
    <row r="19" spans="1:6" ht="15" customHeight="1">
      <c r="A19" s="13" t="s">
        <v>36</v>
      </c>
      <c r="B19" s="14" t="s">
        <v>6</v>
      </c>
      <c r="C19" s="22">
        <v>0.51632387107900002</v>
      </c>
      <c r="D19" s="22">
        <v>0.90323200000000003</v>
      </c>
      <c r="F19" s="17"/>
    </row>
    <row r="20" spans="1:6" ht="15" customHeight="1">
      <c r="A20" s="13" t="s">
        <v>43</v>
      </c>
      <c r="B20" s="14" t="s">
        <v>6</v>
      </c>
      <c r="C20" s="22">
        <v>1.3660000000000001</v>
      </c>
      <c r="D20" s="22">
        <v>1.4463999999999999</v>
      </c>
      <c r="F20" s="17"/>
    </row>
    <row r="21" spans="1:6" ht="15" customHeight="1">
      <c r="A21" s="13" t="s">
        <v>30</v>
      </c>
      <c r="B21" s="14" t="s">
        <v>6</v>
      </c>
      <c r="C21" s="22">
        <v>7.2898160000000004E-2</v>
      </c>
      <c r="D21" s="22">
        <v>0.100235</v>
      </c>
      <c r="F21" s="17"/>
    </row>
    <row r="22" spans="1:6" ht="15" customHeight="1">
      <c r="A22" s="13" t="s">
        <v>28</v>
      </c>
      <c r="B22" s="14" t="s">
        <v>6</v>
      </c>
      <c r="C22" s="43">
        <v>4.9914E-2</v>
      </c>
      <c r="D22" s="22">
        <v>9.9912000000000001E-2</v>
      </c>
      <c r="F22" s="17"/>
    </row>
    <row r="23" spans="1:6" ht="15" customHeight="1">
      <c r="A23" s="13" t="s">
        <v>34</v>
      </c>
      <c r="B23" s="14" t="s">
        <v>6</v>
      </c>
      <c r="C23" s="22">
        <v>2.5</v>
      </c>
      <c r="D23" s="22">
        <v>2.5</v>
      </c>
      <c r="F23" s="17"/>
    </row>
    <row r="24" spans="1:6" ht="15" customHeight="1">
      <c r="A24" s="13" t="s">
        <v>39</v>
      </c>
      <c r="B24" s="14" t="s">
        <v>6</v>
      </c>
      <c r="C24" s="22">
        <v>1.6782571078518</v>
      </c>
      <c r="D24" s="22">
        <v>1.1709220437060002</v>
      </c>
      <c r="F24" s="17"/>
    </row>
    <row r="25" spans="1:6" ht="15" customHeight="1">
      <c r="A25" s="13" t="s">
        <v>29</v>
      </c>
      <c r="B25" s="14" t="s">
        <v>6</v>
      </c>
      <c r="C25" s="22">
        <v>0.5085134</v>
      </c>
      <c r="D25" s="22">
        <v>0.55951340000000005</v>
      </c>
      <c r="F25" s="17"/>
    </row>
    <row r="26" spans="1:6" ht="15" customHeight="1">
      <c r="A26" s="13" t="s">
        <v>23</v>
      </c>
      <c r="B26" s="14" t="s">
        <v>6</v>
      </c>
      <c r="C26" s="22">
        <v>11.88638276</v>
      </c>
      <c r="D26" s="22">
        <v>13.37783932</v>
      </c>
      <c r="F26" s="17"/>
    </row>
    <row r="27" spans="1:6" ht="15" customHeight="1">
      <c r="A27" s="13" t="s">
        <v>44</v>
      </c>
      <c r="B27" s="14" t="s">
        <v>6</v>
      </c>
      <c r="C27" s="22">
        <v>5.4350388299999999</v>
      </c>
      <c r="D27" s="22">
        <v>5.7650388299999999</v>
      </c>
      <c r="F27" s="17"/>
    </row>
    <row r="28" spans="1:6" ht="15" customHeight="1">
      <c r="A28" s="13" t="s">
        <v>31</v>
      </c>
      <c r="B28" s="14" t="s">
        <v>6</v>
      </c>
      <c r="C28" s="22">
        <v>0.23999300000000001</v>
      </c>
      <c r="D28" s="22">
        <v>0.319994</v>
      </c>
      <c r="F28" s="17"/>
    </row>
    <row r="29" spans="1:6">
      <c r="A29" s="9" t="s">
        <v>15</v>
      </c>
      <c r="B29" s="10" t="s">
        <v>0</v>
      </c>
      <c r="C29" s="23"/>
      <c r="D29" s="23"/>
    </row>
    <row r="30" spans="1:6" ht="15" customHeight="1">
      <c r="A30" s="11" t="s">
        <v>9</v>
      </c>
      <c r="B30" s="12" t="s">
        <v>6</v>
      </c>
      <c r="C30" s="24">
        <v>6673.2309175725622</v>
      </c>
      <c r="D30" s="24">
        <v>6609.658545868132</v>
      </c>
    </row>
    <row r="31" spans="1:6">
      <c r="A31" s="13" t="s">
        <v>2</v>
      </c>
      <c r="B31" s="14" t="s">
        <v>6</v>
      </c>
      <c r="C31" s="25">
        <v>43882.859800000006</v>
      </c>
      <c r="D31" s="25">
        <v>42180.89850000001</v>
      </c>
    </row>
    <row r="32" spans="1:6">
      <c r="A32" s="13" t="s">
        <v>3</v>
      </c>
      <c r="B32" s="14" t="s">
        <v>6</v>
      </c>
      <c r="C32" s="26">
        <v>58251.135308799458</v>
      </c>
      <c r="D32" s="26">
        <v>58841.504140595447</v>
      </c>
    </row>
    <row r="33" spans="1:8">
      <c r="A33" s="13" t="s">
        <v>40</v>
      </c>
      <c r="B33" s="14" t="s">
        <v>6</v>
      </c>
      <c r="C33" s="26">
        <v>0.59936553000000004</v>
      </c>
      <c r="D33" s="26"/>
    </row>
    <row r="34" spans="1:8">
      <c r="A34" s="9" t="s">
        <v>17</v>
      </c>
      <c r="B34" s="10" t="s">
        <v>0</v>
      </c>
      <c r="C34" s="28"/>
      <c r="D34" s="28"/>
    </row>
    <row r="35" spans="1:8">
      <c r="A35" s="13" t="s">
        <v>10</v>
      </c>
      <c r="B35" s="14" t="s">
        <v>6</v>
      </c>
      <c r="C35" s="26">
        <v>44720.986607459992</v>
      </c>
      <c r="D35" s="26">
        <v>43057.224679200001</v>
      </c>
      <c r="F35" s="17"/>
    </row>
    <row r="36" spans="1:8">
      <c r="A36" s="13" t="s">
        <v>7</v>
      </c>
      <c r="B36" s="14" t="s">
        <v>6</v>
      </c>
      <c r="C36" s="26">
        <v>64086.838784571984</v>
      </c>
      <c r="D36" s="26">
        <v>64574.836507403561</v>
      </c>
    </row>
    <row r="37" spans="1:8">
      <c r="A37" s="9" t="s">
        <v>18</v>
      </c>
      <c r="B37" s="10" t="s">
        <v>0</v>
      </c>
      <c r="C37" s="28"/>
      <c r="D37" s="28"/>
    </row>
    <row r="38" spans="1:8">
      <c r="A38" s="13" t="s">
        <v>4</v>
      </c>
      <c r="B38" s="14" t="s">
        <v>6</v>
      </c>
      <c r="C38" s="26">
        <v>44719.409169678933</v>
      </c>
      <c r="D38" s="26">
        <v>43054.458566923706</v>
      </c>
    </row>
    <row r="39" spans="1:8">
      <c r="A39" s="13" t="s">
        <v>5</v>
      </c>
      <c r="B39" s="14" t="s">
        <v>6</v>
      </c>
      <c r="C39" s="26">
        <v>64088.416222353051</v>
      </c>
      <c r="D39" s="26">
        <v>64577.602619426856</v>
      </c>
    </row>
    <row r="40" spans="1:8">
      <c r="A40" s="9" t="s">
        <v>22</v>
      </c>
      <c r="B40" s="10" t="s">
        <v>0</v>
      </c>
      <c r="C40" s="29"/>
      <c r="D40" s="29"/>
    </row>
    <row r="41" spans="1:8">
      <c r="A41" s="16" t="s">
        <v>19</v>
      </c>
      <c r="B41" s="15" t="s">
        <v>6</v>
      </c>
      <c r="C41" s="27">
        <f>C42+C43+C44</f>
        <v>36305.198140483306</v>
      </c>
      <c r="D41" s="27">
        <f>D42+D43+D44</f>
        <v>33926.465293853355</v>
      </c>
      <c r="H41" s="17"/>
    </row>
    <row r="42" spans="1:8">
      <c r="A42" s="13" t="s">
        <v>2</v>
      </c>
      <c r="B42" s="14" t="s">
        <v>6</v>
      </c>
      <c r="C42" s="30">
        <v>30536.551700000007</v>
      </c>
      <c r="D42" s="30">
        <v>27582.493000000006</v>
      </c>
    </row>
    <row r="43" spans="1:8" ht="12" customHeight="1">
      <c r="A43" s="13" t="s">
        <v>3</v>
      </c>
      <c r="B43" s="14" t="s">
        <v>6</v>
      </c>
      <c r="C43" s="26">
        <v>5768.0470749532979</v>
      </c>
      <c r="D43" s="26">
        <v>6343.9722938533505</v>
      </c>
      <c r="F43" s="17"/>
    </row>
    <row r="44" spans="1:8" ht="12" customHeight="1">
      <c r="A44" s="13" t="s">
        <v>40</v>
      </c>
      <c r="B44" s="14" t="s">
        <v>6</v>
      </c>
      <c r="C44" s="26">
        <v>0.59936553000000004</v>
      </c>
      <c r="D44" s="26"/>
      <c r="F44" s="17"/>
    </row>
    <row r="45" spans="1:8">
      <c r="A45" s="16" t="s">
        <v>21</v>
      </c>
      <c r="B45" s="15" t="s">
        <v>6</v>
      </c>
      <c r="C45" s="27">
        <f>C46+C47+C48</f>
        <v>72502.627251418729</v>
      </c>
      <c r="D45" s="27">
        <f>D46+D47+D48</f>
        <v>73705.595892610232</v>
      </c>
      <c r="E45" s="17"/>
      <c r="F45" s="17"/>
    </row>
    <row r="46" spans="1:8">
      <c r="A46" s="13" t="s">
        <v>2</v>
      </c>
      <c r="B46" s="14" t="s">
        <v>6</v>
      </c>
      <c r="C46" s="26">
        <v>13346.3081</v>
      </c>
      <c r="D46" s="26">
        <v>14598.405500000001</v>
      </c>
      <c r="F46" s="17"/>
      <c r="G46" s="17"/>
    </row>
    <row r="47" spans="1:8">
      <c r="A47" s="13" t="s">
        <v>3</v>
      </c>
      <c r="B47" s="14" t="s">
        <v>6</v>
      </c>
      <c r="C47" s="26">
        <v>52483.08823384616</v>
      </c>
      <c r="D47" s="26">
        <v>52497.531846742095</v>
      </c>
    </row>
    <row r="48" spans="1:8" ht="9.75" customHeight="1">
      <c r="A48" s="13" t="s">
        <v>9</v>
      </c>
      <c r="B48" s="14" t="s">
        <v>6</v>
      </c>
      <c r="C48" s="26">
        <v>6673.2309175725622</v>
      </c>
      <c r="D48" s="26">
        <v>6609.658545868132</v>
      </c>
    </row>
    <row r="49" spans="1:4" ht="23.25" hidden="1" customHeight="1">
      <c r="A49" s="21"/>
      <c r="B49" s="18"/>
      <c r="C49" s="33">
        <v>328000</v>
      </c>
      <c r="D49" s="33">
        <v>328000</v>
      </c>
    </row>
    <row r="50" spans="1:4" ht="6" customHeight="1">
      <c r="A50" s="38"/>
      <c r="B50" s="18"/>
      <c r="C50" s="19"/>
      <c r="D50" s="19"/>
    </row>
    <row r="51" spans="1:4" ht="17.25" customHeight="1">
      <c r="A51" s="38" t="s">
        <v>46</v>
      </c>
      <c r="B51" s="18"/>
      <c r="C51" s="19"/>
      <c r="D51" s="19"/>
    </row>
    <row r="52" spans="1:4" ht="9.9499999999999993" customHeight="1">
      <c r="A52" s="38" t="s">
        <v>20</v>
      </c>
      <c r="B52" s="18"/>
      <c r="C52" s="40"/>
      <c r="D52" s="34"/>
    </row>
    <row r="53" spans="1:4">
      <c r="B53" s="4"/>
      <c r="C53" s="5"/>
      <c r="D53" s="5"/>
    </row>
    <row r="54" spans="1:4">
      <c r="C54" s="2"/>
      <c r="D54" s="2"/>
    </row>
    <row r="55" spans="1:4">
      <c r="C55" s="3"/>
      <c r="D55" s="2"/>
    </row>
    <row r="56" spans="1:4">
      <c r="C56" s="3"/>
      <c r="D56" s="2"/>
    </row>
    <row r="57" spans="1:4">
      <c r="C57" s="3"/>
      <c r="D57" s="2"/>
    </row>
    <row r="58" spans="1:4">
      <c r="C58" s="3"/>
    </row>
    <row r="59" spans="1:4">
      <c r="C59" s="2"/>
    </row>
    <row r="62" spans="1:4">
      <c r="C62" s="2"/>
      <c r="D62" s="2"/>
    </row>
  </sheetData>
  <mergeCells count="1">
    <mergeCell ref="A1:D2"/>
  </mergeCells>
  <phoneticPr fontId="3" type="noConversion"/>
  <conditionalFormatting sqref="C31">
    <cfRule type="expression" dxfId="9" priority="35" stopIfTrue="1">
      <formula>FIND("4.",A29)=1</formula>
    </cfRule>
  </conditionalFormatting>
  <conditionalFormatting sqref="C31">
    <cfRule type="expression" dxfId="8" priority="34" stopIfTrue="1">
      <formula>FIND("Total",A29)=1</formula>
    </cfRule>
  </conditionalFormatting>
  <conditionalFormatting sqref="C31">
    <cfRule type="expression" dxfId="7" priority="31" stopIfTrue="1">
      <formula>FIND("1",A29)=1</formula>
    </cfRule>
    <cfRule type="expression" dxfId="6" priority="32" stopIfTrue="1">
      <formula>FIND("2",A29)=1</formula>
    </cfRule>
    <cfRule type="expression" dxfId="5" priority="33" stopIfTrue="1">
      <formula>FIND("3.",A29)=1</formula>
    </cfRule>
  </conditionalFormatting>
  <conditionalFormatting sqref="D31">
    <cfRule type="expression" dxfId="4" priority="5" stopIfTrue="1">
      <formula>FIND("4.",B29)=1</formula>
    </cfRule>
  </conditionalFormatting>
  <conditionalFormatting sqref="D31">
    <cfRule type="expression" dxfId="3" priority="4" stopIfTrue="1">
      <formula>FIND("Total",B29)=1</formula>
    </cfRule>
  </conditionalFormatting>
  <conditionalFormatting sqref="D31">
    <cfRule type="expression" dxfId="2" priority="1" stopIfTrue="1">
      <formula>FIND("1",B29)=1</formula>
    </cfRule>
    <cfRule type="expression" dxfId="1" priority="2" stopIfTrue="1">
      <formula>FIND("2",B29)=1</formula>
    </cfRule>
    <cfRule type="expression" dxfId="0" priority="3" stopIfTrue="1">
      <formula>FIND("3.",B29)=1</formula>
    </cfRule>
  </conditionalFormatting>
  <pageMargins left="1.84" right="0.74803149606299213" top="0.7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30 iunie 2024</vt:lpstr>
      <vt:lpstr>'30 iunie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Racu</dc:creator>
  <cp:lastModifiedBy>Cebanu Anna</cp:lastModifiedBy>
  <cp:lastPrinted>2024-01-17T06:39:37Z</cp:lastPrinted>
  <dcterms:created xsi:type="dcterms:W3CDTF">1996-10-14T23:33:28Z</dcterms:created>
  <dcterms:modified xsi:type="dcterms:W3CDTF">2024-09-06T06:16:17Z</dcterms:modified>
</cp:coreProperties>
</file>