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5521" windowWidth="9630" windowHeight="12105" tabRatio="791" activeTab="6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Total 2011" sheetId="8" state="hidden" r:id="rId8"/>
  </sheets>
  <definedNames/>
  <calcPr fullCalcOnLoad="1"/>
</workbook>
</file>

<file path=xl/sharedStrings.xml><?xml version="1.0" encoding="utf-8"?>
<sst xmlns="http://schemas.openxmlformats.org/spreadsheetml/2006/main" count="1152" uniqueCount="107">
  <si>
    <t>FORM A</t>
  </si>
  <si>
    <t>INTERNATIONAL CIVIL AVIATION ORGANIZATION</t>
  </si>
  <si>
    <t>AIR TRANSPORT REPORTING FORM</t>
  </si>
  <si>
    <t>TRAFFIC - COMMERCIAL AIR CARRIERS</t>
  </si>
  <si>
    <t>Contact person:</t>
  </si>
  <si>
    <t>State:</t>
  </si>
  <si>
    <t>Moldova</t>
  </si>
  <si>
    <t>Organization:</t>
  </si>
  <si>
    <t>Air Moldova</t>
  </si>
  <si>
    <t>Air carrier:</t>
  </si>
  <si>
    <t>Tel:</t>
  </si>
  <si>
    <t>Fax:</t>
  </si>
  <si>
    <t>52 60 09</t>
  </si>
  <si>
    <t>Month (s) :</t>
  </si>
  <si>
    <t>E-mail:</t>
  </si>
  <si>
    <t>Year:</t>
  </si>
  <si>
    <t>TOTAL ALL SERVICES</t>
  </si>
  <si>
    <t>(passenger, mail and freight</t>
  </si>
  <si>
    <t>ALL-FREIGHT SERVICES ONLY</t>
  </si>
  <si>
    <t>ICAO</t>
  </si>
  <si>
    <t>Description</t>
  </si>
  <si>
    <t>Unit</t>
  </si>
  <si>
    <t>including all-freight)</t>
  </si>
  <si>
    <t>(included in columns c and d data)</t>
  </si>
  <si>
    <t>code</t>
  </si>
  <si>
    <t>Classified by flight stage</t>
  </si>
  <si>
    <t>International</t>
  </si>
  <si>
    <t>Domestic</t>
  </si>
  <si>
    <t>a</t>
  </si>
  <si>
    <t>b</t>
  </si>
  <si>
    <t>c</t>
  </si>
  <si>
    <t>d</t>
  </si>
  <si>
    <t>e</t>
  </si>
  <si>
    <t>f</t>
  </si>
  <si>
    <t>SCHEDULED REVENUE FLIGHTS</t>
  </si>
  <si>
    <t>1010</t>
  </si>
  <si>
    <t xml:space="preserve"> 1.   Aircraft kilometres</t>
  </si>
  <si>
    <t>000</t>
  </si>
  <si>
    <t>1020</t>
  </si>
  <si>
    <t xml:space="preserve"> 2.   Aircraft departures</t>
  </si>
  <si>
    <t>number</t>
  </si>
  <si>
    <t>1030</t>
  </si>
  <si>
    <t xml:space="preserve"> 3.   Aircraft hours </t>
  </si>
  <si>
    <t>1040</t>
  </si>
  <si>
    <t xml:space="preserve"> 4.   Passengers carried</t>
  </si>
  <si>
    <t>-</t>
  </si>
  <si>
    <t>1050</t>
  </si>
  <si>
    <t xml:space="preserve"> 5.   Freight tonnes carried</t>
  </si>
  <si>
    <t>1060</t>
  </si>
  <si>
    <t xml:space="preserve"> 6.   Passenger-kilometres performed</t>
  </si>
  <si>
    <t>1070</t>
  </si>
  <si>
    <t xml:space="preserve"> 7.   Seat-kilometres available</t>
  </si>
  <si>
    <t>1080</t>
  </si>
  <si>
    <t xml:space="preserve"> 8.   Passenger load factor</t>
  </si>
  <si>
    <t>%</t>
  </si>
  <si>
    <t xml:space="preserve"> 9.   Tonne-kilometres performed  </t>
  </si>
  <si>
    <t>1091</t>
  </si>
  <si>
    <t xml:space="preserve">      a)  passenger (incl. baggage)                                                                                                                                                                                                                          </t>
  </si>
  <si>
    <t>1092</t>
  </si>
  <si>
    <t xml:space="preserve">      b)  freight (incl. express)</t>
  </si>
  <si>
    <t>1093</t>
  </si>
  <si>
    <t xml:space="preserve">      c)  mail  </t>
  </si>
  <si>
    <t>1094</t>
  </si>
  <si>
    <t xml:space="preserve">      d) total (9a to 9c) </t>
  </si>
  <si>
    <t>1100</t>
  </si>
  <si>
    <t>10.  Tonne-kilometres available</t>
  </si>
  <si>
    <t>1110</t>
  </si>
  <si>
    <t>11.  Weight load factor</t>
  </si>
  <si>
    <t xml:space="preserve"> </t>
  </si>
  <si>
    <t>NON-SCHEDULED REVENUE FLIGHTS</t>
  </si>
  <si>
    <t>12.   Aircraft kilometres</t>
  </si>
  <si>
    <t>2020</t>
  </si>
  <si>
    <t>13.   Aircraft departures</t>
  </si>
  <si>
    <t>2030</t>
  </si>
  <si>
    <t>14.   Aircraft hours</t>
  </si>
  <si>
    <t>2040</t>
  </si>
  <si>
    <t xml:space="preserve">15.   Passengers carried </t>
  </si>
  <si>
    <t>2050</t>
  </si>
  <si>
    <t>16.   Freight tonnes carried</t>
  </si>
  <si>
    <t>2060</t>
  </si>
  <si>
    <t>17.   Passenger-kilometres performed</t>
  </si>
  <si>
    <t>2070</t>
  </si>
  <si>
    <t>18.   Seat-kilometres available</t>
  </si>
  <si>
    <t>19.   Tonne-kilometres performed</t>
  </si>
  <si>
    <t>2091</t>
  </si>
  <si>
    <t>2092</t>
  </si>
  <si>
    <t xml:space="preserve">      b)  freight and mail</t>
  </si>
  <si>
    <t>2094</t>
  </si>
  <si>
    <t xml:space="preserve">      c)  total (19a + 19b)</t>
  </si>
  <si>
    <t>2100</t>
  </si>
  <si>
    <t>20.   Tonne-kilometres available</t>
  </si>
  <si>
    <t>NON REVENUE FLIGHTS</t>
  </si>
  <si>
    <t>2330</t>
  </si>
  <si>
    <t>21.   Aircraft hours</t>
  </si>
  <si>
    <t xml:space="preserve">        Remarks (including a description of any unavoidable deviation (s) from reporting instructions):</t>
  </si>
  <si>
    <t>January</t>
  </si>
  <si>
    <t>52 40 45</t>
  </si>
  <si>
    <t>January - December</t>
  </si>
  <si>
    <t>February</t>
  </si>
  <si>
    <t>March</t>
  </si>
  <si>
    <t>April</t>
  </si>
  <si>
    <t xml:space="preserve">          Cristina Dulgheru</t>
  </si>
  <si>
    <t>ishumeico@airmoldova.md</t>
  </si>
  <si>
    <t>Irina Shumeico</t>
  </si>
  <si>
    <t>May</t>
  </si>
  <si>
    <t>Jun</t>
  </si>
  <si>
    <t>July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</si>
</sst>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"/>
    <numFmt numFmtId="182" formatCode="#,##0.000"/>
  </numFmts>
  <fonts count="50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180" fontId="4" fillId="0" borderId="0" xfId="0" applyNumberFormat="1" applyFont="1" applyAlignment="1" applyProtection="1">
      <alignment horizontal="center"/>
      <protection/>
    </xf>
    <xf numFmtId="180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/>
    </xf>
    <xf numFmtId="180" fontId="7" fillId="0" borderId="0" xfId="0" applyNumberFormat="1" applyFont="1" applyAlignment="1" applyProtection="1">
      <alignment horizontal="right"/>
      <protection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180" fontId="3" fillId="0" borderId="15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0" fontId="8" fillId="0" borderId="17" xfId="0" applyNumberFormat="1" applyFont="1" applyBorder="1" applyAlignment="1" applyProtection="1">
      <alignment horizontal="centerContinuous"/>
      <protection/>
    </xf>
    <xf numFmtId="180" fontId="7" fillId="0" borderId="17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Continuous"/>
      <protection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 horizontal="center"/>
    </xf>
    <xf numFmtId="180" fontId="3" fillId="0" borderId="17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0" fontId="9" fillId="0" borderId="15" xfId="0" applyNumberFormat="1" applyFont="1" applyBorder="1" applyAlignment="1" applyProtection="1">
      <alignment horizontal="left"/>
      <protection/>
    </xf>
    <xf numFmtId="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80" fontId="3" fillId="33" borderId="14" xfId="0" applyNumberFormat="1" applyFont="1" applyFill="1" applyBorder="1" applyAlignment="1" applyProtection="1" quotePrefix="1">
      <alignment horizontal="centerContinuous"/>
      <protection/>
    </xf>
    <xf numFmtId="180" fontId="3" fillId="0" borderId="15" xfId="0" applyNumberFormat="1" applyFont="1" applyBorder="1" applyAlignment="1" applyProtection="1">
      <alignment horizontal="left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3" fontId="3" fillId="0" borderId="15" xfId="0" applyNumberFormat="1" applyFont="1" applyBorder="1" applyAlignment="1" applyProtection="1">
      <alignment horizontal="center"/>
      <protection/>
    </xf>
    <xf numFmtId="3" fontId="3" fillId="0" borderId="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80" fontId="3" fillId="33" borderId="2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Continuous"/>
    </xf>
    <xf numFmtId="180" fontId="7" fillId="0" borderId="0" xfId="0" applyNumberFormat="1" applyFont="1" applyFill="1" applyBorder="1" applyAlignment="1" applyProtection="1">
      <alignment horizontal="center"/>
      <protection/>
    </xf>
    <xf numFmtId="10" fontId="3" fillId="0" borderId="15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0" fontId="3" fillId="0" borderId="15" xfId="0" applyNumberFormat="1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4" fontId="3" fillId="0" borderId="15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0" fontId="3" fillId="0" borderId="22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centerContinuous"/>
      <protection/>
    </xf>
    <xf numFmtId="180" fontId="3" fillId="0" borderId="0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>
      <alignment horizontal="centerContinuous"/>
    </xf>
    <xf numFmtId="10" fontId="3" fillId="0" borderId="15" xfId="0" applyNumberFormat="1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4" xfId="0" applyFont="1" applyFill="1" applyBorder="1" applyAlignment="1" quotePrefix="1">
      <alignment horizontal="centerContinuous"/>
    </xf>
    <xf numFmtId="0" fontId="3" fillId="33" borderId="24" xfId="0" applyFont="1" applyFill="1" applyBorder="1" applyAlignment="1" quotePrefix="1">
      <alignment horizontal="centerContinuous"/>
    </xf>
    <xf numFmtId="180" fontId="3" fillId="0" borderId="16" xfId="0" applyNumberFormat="1" applyFont="1" applyBorder="1" applyAlignment="1" applyProtection="1">
      <alignment horizontal="left" wrapText="1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4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80" fontId="9" fillId="0" borderId="0" xfId="0" applyNumberFormat="1" applyFont="1" applyAlignment="1" applyProtection="1">
      <alignment horizontal="right"/>
      <protection/>
    </xf>
    <xf numFmtId="0" fontId="14" fillId="0" borderId="0" xfId="0" applyFont="1" applyAlignment="1">
      <alignment/>
    </xf>
    <xf numFmtId="0" fontId="14" fillId="33" borderId="14" xfId="0" applyFont="1" applyFill="1" applyBorder="1" applyAlignment="1">
      <alignment/>
    </xf>
    <xf numFmtId="180" fontId="15" fillId="0" borderId="15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4" fontId="14" fillId="0" borderId="15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80" fontId="14" fillId="33" borderId="14" xfId="0" applyNumberFormat="1" applyFont="1" applyFill="1" applyBorder="1" applyAlignment="1" applyProtection="1" quotePrefix="1">
      <alignment horizontal="centerContinuous"/>
      <protection/>
    </xf>
    <xf numFmtId="182" fontId="3" fillId="0" borderId="15" xfId="0" applyNumberFormat="1" applyFont="1" applyBorder="1" applyAlignment="1">
      <alignment horizontal="center"/>
    </xf>
    <xf numFmtId="0" fontId="1" fillId="0" borderId="10" xfId="53" applyBorder="1" applyAlignment="1" applyProtection="1">
      <alignment horizontal="center"/>
      <protection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80" fontId="3" fillId="0" borderId="14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180" fontId="3" fillId="0" borderId="21" xfId="0" applyNumberFormat="1" applyFont="1" applyBorder="1" applyAlignment="1" applyProtection="1">
      <alignment horizontal="center"/>
      <protection/>
    </xf>
    <xf numFmtId="180" fontId="7" fillId="0" borderId="32" xfId="0" applyNumberFormat="1" applyFont="1" applyFill="1" applyBorder="1" applyAlignment="1" applyProtection="1">
      <alignment horizontal="center" vertical="center"/>
      <protection/>
    </xf>
    <xf numFmtId="180" fontId="7" fillId="0" borderId="33" xfId="0" applyNumberFormat="1" applyFont="1" applyFill="1" applyBorder="1" applyAlignment="1" applyProtection="1">
      <alignment horizontal="center" vertical="center"/>
      <protection/>
    </xf>
    <xf numFmtId="180" fontId="7" fillId="0" borderId="34" xfId="0" applyNumberFormat="1" applyFont="1" applyFill="1" applyBorder="1" applyAlignment="1" applyProtection="1">
      <alignment horizontal="center" vertical="center"/>
      <protection/>
    </xf>
    <xf numFmtId="180" fontId="7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0" fontId="7" fillId="0" borderId="31" xfId="0" applyNumberFormat="1" applyFont="1" applyFill="1" applyBorder="1" applyAlignment="1" applyProtection="1">
      <alignment horizontal="center"/>
      <protection/>
    </xf>
    <xf numFmtId="180" fontId="7" fillId="0" borderId="25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80" fontId="12" fillId="0" borderId="0" xfId="0" applyNumberFormat="1" applyFont="1" applyAlignment="1" applyProtection="1">
      <alignment horizontal="center"/>
      <protection/>
    </xf>
    <xf numFmtId="180" fontId="13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zoomScalePageLayoutView="0" workbookViewId="0" topLeftCell="C13">
      <selection activeCell="E31" sqref="E31"/>
    </sheetView>
  </sheetViews>
  <sheetFormatPr defaultColWidth="9.140625" defaultRowHeight="12.75"/>
  <cols>
    <col min="1" max="1" width="2.57421875" style="1" customWidth="1"/>
    <col min="2" max="2" width="15.7109375" style="1" customWidth="1"/>
    <col min="3" max="3" width="52.00390625" style="1" customWidth="1"/>
    <col min="4" max="4" width="8.140625" style="1" bestFit="1" customWidth="1"/>
    <col min="5" max="6" width="15.28125" style="1" customWidth="1"/>
    <col min="7" max="8" width="16.7109375" style="1" customWidth="1"/>
    <col min="9" max="16384" width="9.140625" style="1" customWidth="1"/>
  </cols>
  <sheetData>
    <row r="2" spans="8:12" s="78" customFormat="1" ht="15.75">
      <c r="H2" s="79" t="s">
        <v>0</v>
      </c>
      <c r="I2" s="79"/>
      <c r="L2" s="79"/>
    </row>
    <row r="3" s="78" customFormat="1" ht="15.75"/>
    <row r="4" spans="2:9" s="78" customFormat="1" ht="18.75">
      <c r="B4" s="112" t="s">
        <v>1</v>
      </c>
      <c r="C4" s="112"/>
      <c r="D4" s="112"/>
      <c r="E4" s="112"/>
      <c r="F4" s="112"/>
      <c r="G4" s="112"/>
      <c r="H4" s="112"/>
      <c r="I4" s="2"/>
    </row>
    <row r="5" spans="2:9" s="78" customFormat="1" ht="18.75">
      <c r="B5" s="112" t="s">
        <v>2</v>
      </c>
      <c r="C5" s="112"/>
      <c r="D5" s="112"/>
      <c r="E5" s="112"/>
      <c r="F5" s="112"/>
      <c r="G5" s="112"/>
      <c r="H5" s="112"/>
      <c r="I5" s="2"/>
    </row>
    <row r="6" spans="2:9" s="78" customFormat="1" ht="18.75">
      <c r="B6" s="113" t="s">
        <v>3</v>
      </c>
      <c r="C6" s="113"/>
      <c r="D6" s="113"/>
      <c r="E6" s="113"/>
      <c r="F6" s="113"/>
      <c r="G6" s="113"/>
      <c r="H6" s="113"/>
      <c r="I6" s="3"/>
    </row>
    <row r="7" spans="2:9" ht="15.75">
      <c r="B7" s="3"/>
      <c r="C7" s="3"/>
      <c r="D7" s="3"/>
      <c r="E7" s="3"/>
      <c r="F7" s="3"/>
      <c r="G7" s="3"/>
      <c r="H7" s="3"/>
      <c r="I7" s="3"/>
    </row>
    <row r="8" spans="2:9" ht="15.75">
      <c r="B8" s="3"/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3" spans="2:7" ht="15.75">
      <c r="B13" s="4" t="s">
        <v>4</v>
      </c>
      <c r="C13" s="5" t="s">
        <v>103</v>
      </c>
      <c r="E13" s="6" t="s">
        <v>5</v>
      </c>
      <c r="F13" s="109" t="s">
        <v>6</v>
      </c>
      <c r="G13" s="109"/>
    </row>
    <row r="14" spans="2:7" ht="15.75">
      <c r="B14" s="8" t="s">
        <v>7</v>
      </c>
      <c r="C14" s="7" t="s">
        <v>8</v>
      </c>
      <c r="E14" s="6" t="s">
        <v>9</v>
      </c>
      <c r="F14" s="109" t="s">
        <v>8</v>
      </c>
      <c r="G14" s="109"/>
    </row>
    <row r="15" spans="2:5" ht="15.75">
      <c r="B15" s="8" t="s">
        <v>10</v>
      </c>
      <c r="C15" s="7" t="s">
        <v>96</v>
      </c>
      <c r="E15" s="6"/>
    </row>
    <row r="16" spans="2:7" ht="15.75">
      <c r="B16" s="8" t="s">
        <v>11</v>
      </c>
      <c r="C16" s="7" t="s">
        <v>12</v>
      </c>
      <c r="E16" s="6" t="s">
        <v>13</v>
      </c>
      <c r="F16" s="109" t="s">
        <v>95</v>
      </c>
      <c r="G16" s="109"/>
    </row>
    <row r="17" spans="2:7" ht="15.75">
      <c r="B17" s="8" t="s">
        <v>14</v>
      </c>
      <c r="C17" s="91" t="s">
        <v>102</v>
      </c>
      <c r="E17" s="9" t="s">
        <v>15</v>
      </c>
      <c r="F17" s="109">
        <v>2012</v>
      </c>
      <c r="G17" s="109"/>
    </row>
    <row r="18" ht="16.5" thickBot="1"/>
    <row r="19" spans="2:8" ht="15.75">
      <c r="B19" s="10"/>
      <c r="C19" s="11"/>
      <c r="D19" s="12"/>
      <c r="E19" s="110" t="s">
        <v>16</v>
      </c>
      <c r="F19" s="111"/>
      <c r="G19" s="99" t="s">
        <v>18</v>
      </c>
      <c r="H19" s="100"/>
    </row>
    <row r="20" spans="2:8" ht="15.75">
      <c r="B20" s="13"/>
      <c r="C20" s="14"/>
      <c r="D20" s="15"/>
      <c r="E20" s="103" t="s">
        <v>17</v>
      </c>
      <c r="F20" s="104"/>
      <c r="G20" s="101"/>
      <c r="H20" s="102"/>
    </row>
    <row r="21" spans="2:8" ht="15.75">
      <c r="B21" s="16" t="s">
        <v>19</v>
      </c>
      <c r="C21" s="17" t="s">
        <v>20</v>
      </c>
      <c r="D21" s="18" t="s">
        <v>21</v>
      </c>
      <c r="E21" s="105" t="s">
        <v>22</v>
      </c>
      <c r="F21" s="106"/>
      <c r="G21" s="107" t="s">
        <v>23</v>
      </c>
      <c r="H21" s="108"/>
    </row>
    <row r="22" spans="2:8" ht="15.75">
      <c r="B22" s="16" t="s">
        <v>24</v>
      </c>
      <c r="C22" s="14"/>
      <c r="D22" s="15"/>
      <c r="E22" s="92" t="s">
        <v>25</v>
      </c>
      <c r="F22" s="93"/>
      <c r="G22" s="94" t="s">
        <v>25</v>
      </c>
      <c r="H22" s="95"/>
    </row>
    <row r="23" spans="2:8" ht="15.75">
      <c r="B23" s="13"/>
      <c r="C23" s="19"/>
      <c r="D23" s="20"/>
      <c r="E23" s="21" t="s">
        <v>26</v>
      </c>
      <c r="F23" s="21" t="s">
        <v>27</v>
      </c>
      <c r="G23" s="22" t="s">
        <v>26</v>
      </c>
      <c r="H23" s="23" t="s">
        <v>27</v>
      </c>
    </row>
    <row r="24" spans="2:8" ht="15.75"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2:8" ht="15.75">
      <c r="B25" s="28"/>
      <c r="C25" s="29"/>
      <c r="D25" s="20"/>
      <c r="E25" s="30"/>
      <c r="F25" s="31"/>
      <c r="G25" s="29"/>
      <c r="H25" s="32"/>
    </row>
    <row r="26" spans="2:8" s="80" customFormat="1" ht="18.75">
      <c r="B26" s="81"/>
      <c r="C26" s="82" t="s">
        <v>34</v>
      </c>
      <c r="D26" s="83"/>
      <c r="E26" s="84"/>
      <c r="F26" s="85"/>
      <c r="G26" s="86"/>
      <c r="H26" s="87"/>
    </row>
    <row r="27" spans="2:8" ht="15.75">
      <c r="B27" s="37" t="s">
        <v>35</v>
      </c>
      <c r="C27" s="38" t="s">
        <v>36</v>
      </c>
      <c r="D27" s="18" t="s">
        <v>37</v>
      </c>
      <c r="E27" s="34">
        <v>501.59</v>
      </c>
      <c r="F27" s="31"/>
      <c r="G27" s="35"/>
      <c r="H27" s="36"/>
    </row>
    <row r="28" spans="2:8" ht="15.75">
      <c r="B28" s="37" t="s">
        <v>38</v>
      </c>
      <c r="C28" s="38" t="s">
        <v>39</v>
      </c>
      <c r="D28" s="39" t="s">
        <v>40</v>
      </c>
      <c r="E28" s="40">
        <v>452</v>
      </c>
      <c r="F28" s="41"/>
      <c r="G28" s="35"/>
      <c r="H28" s="36"/>
    </row>
    <row r="29" spans="2:8" ht="15.75">
      <c r="B29" s="37" t="s">
        <v>41</v>
      </c>
      <c r="C29" s="38" t="s">
        <v>42</v>
      </c>
      <c r="D29" s="39" t="s">
        <v>40</v>
      </c>
      <c r="E29" s="34">
        <v>787.91</v>
      </c>
      <c r="F29" s="31"/>
      <c r="G29" s="35"/>
      <c r="H29" s="36"/>
    </row>
    <row r="30" spans="2:8" ht="15.75">
      <c r="B30" s="37" t="s">
        <v>43</v>
      </c>
      <c r="C30" s="38" t="s">
        <v>44</v>
      </c>
      <c r="D30" s="39" t="s">
        <v>40</v>
      </c>
      <c r="E30" s="42">
        <v>38178</v>
      </c>
      <c r="F30" s="41"/>
      <c r="G30" s="43" t="s">
        <v>45</v>
      </c>
      <c r="H30" s="44" t="s">
        <v>45</v>
      </c>
    </row>
    <row r="31" spans="2:8" ht="15.75">
      <c r="B31" s="37" t="s">
        <v>46</v>
      </c>
      <c r="C31" s="38" t="s">
        <v>47</v>
      </c>
      <c r="D31" s="39" t="s">
        <v>40</v>
      </c>
      <c r="E31" s="90">
        <f>86.453+33.109</f>
        <v>119.56200000000001</v>
      </c>
      <c r="F31" s="31"/>
      <c r="G31" s="35"/>
      <c r="H31" s="36"/>
    </row>
    <row r="32" spans="2:11" ht="15.75">
      <c r="B32" s="37" t="s">
        <v>48</v>
      </c>
      <c r="C32" s="38" t="s">
        <v>49</v>
      </c>
      <c r="D32" s="39" t="s">
        <v>37</v>
      </c>
      <c r="E32" s="34">
        <v>48454.6</v>
      </c>
      <c r="F32" s="31"/>
      <c r="G32" s="43" t="s">
        <v>45</v>
      </c>
      <c r="H32" s="45" t="s">
        <v>45</v>
      </c>
      <c r="I32" s="46"/>
      <c r="J32" s="46"/>
      <c r="K32" s="46"/>
    </row>
    <row r="33" spans="2:11" ht="15.75">
      <c r="B33" s="37" t="s">
        <v>50</v>
      </c>
      <c r="C33" s="38" t="s">
        <v>51</v>
      </c>
      <c r="D33" s="39" t="s">
        <v>37</v>
      </c>
      <c r="E33" s="34">
        <v>70768.25</v>
      </c>
      <c r="F33" s="31"/>
      <c r="G33" s="43" t="s">
        <v>45</v>
      </c>
      <c r="H33" s="45" t="s">
        <v>45</v>
      </c>
      <c r="I33" s="47"/>
      <c r="J33" s="46"/>
      <c r="K33" s="46"/>
    </row>
    <row r="34" spans="2:11" ht="15.75">
      <c r="B34" s="37" t="s">
        <v>52</v>
      </c>
      <c r="C34" s="38" t="s">
        <v>53</v>
      </c>
      <c r="D34" s="39" t="s">
        <v>54</v>
      </c>
      <c r="E34" s="48">
        <f>E32/E33</f>
        <v>0.6846940541839031</v>
      </c>
      <c r="F34" s="49"/>
      <c r="G34" s="43" t="s">
        <v>45</v>
      </c>
      <c r="H34" s="45" t="s">
        <v>45</v>
      </c>
      <c r="I34" s="47"/>
      <c r="J34" s="50"/>
      <c r="K34" s="50"/>
    </row>
    <row r="35" spans="2:11" ht="15.75">
      <c r="B35" s="37"/>
      <c r="C35" s="38" t="s">
        <v>55</v>
      </c>
      <c r="D35" s="15"/>
      <c r="E35" s="34"/>
      <c r="F35" s="31"/>
      <c r="G35" s="43"/>
      <c r="H35" s="45"/>
      <c r="I35" s="47"/>
      <c r="J35" s="50"/>
      <c r="K35" s="50"/>
    </row>
    <row r="36" spans="2:11" ht="15.75">
      <c r="B36" s="37" t="s">
        <v>56</v>
      </c>
      <c r="C36" s="51" t="s">
        <v>57</v>
      </c>
      <c r="D36" s="39" t="s">
        <v>37</v>
      </c>
      <c r="E36" s="34">
        <v>5039.27</v>
      </c>
      <c r="F36" s="31"/>
      <c r="G36" s="43" t="s">
        <v>45</v>
      </c>
      <c r="H36" s="44" t="s">
        <v>45</v>
      </c>
      <c r="I36" s="52"/>
      <c r="J36" s="50"/>
      <c r="K36" s="53"/>
    </row>
    <row r="37" spans="2:11" ht="15.75">
      <c r="B37" s="37" t="s">
        <v>58</v>
      </c>
      <c r="C37" s="38" t="s">
        <v>59</v>
      </c>
      <c r="D37" s="39" t="s">
        <v>37</v>
      </c>
      <c r="E37" s="54">
        <v>86.94</v>
      </c>
      <c r="F37" s="55"/>
      <c r="G37" s="56"/>
      <c r="H37" s="57"/>
      <c r="I37" s="53"/>
      <c r="J37" s="58"/>
      <c r="K37" s="53"/>
    </row>
    <row r="38" spans="2:11" ht="15.75">
      <c r="B38" s="37" t="s">
        <v>60</v>
      </c>
      <c r="C38" s="38" t="s">
        <v>61</v>
      </c>
      <c r="D38" s="39" t="s">
        <v>37</v>
      </c>
      <c r="E38" s="54">
        <v>46.89</v>
      </c>
      <c r="F38" s="55"/>
      <c r="G38" s="56"/>
      <c r="H38" s="57"/>
      <c r="I38" s="15"/>
      <c r="J38" s="59"/>
      <c r="K38" s="60"/>
    </row>
    <row r="39" spans="2:8" ht="15.75">
      <c r="B39" s="37" t="s">
        <v>62</v>
      </c>
      <c r="C39" s="38" t="s">
        <v>63</v>
      </c>
      <c r="D39" s="39" t="s">
        <v>37</v>
      </c>
      <c r="E39" s="34">
        <f>E36+E37+E38</f>
        <v>5173.1</v>
      </c>
      <c r="F39" s="31"/>
      <c r="G39" s="35"/>
      <c r="H39" s="36"/>
    </row>
    <row r="40" spans="2:8" ht="15.75">
      <c r="B40" s="37" t="s">
        <v>64</v>
      </c>
      <c r="C40" s="38" t="s">
        <v>65</v>
      </c>
      <c r="D40" s="18" t="s">
        <v>37</v>
      </c>
      <c r="E40" s="34">
        <v>7227.82</v>
      </c>
      <c r="F40" s="31"/>
      <c r="G40" s="35"/>
      <c r="H40" s="36"/>
    </row>
    <row r="41" spans="2:8" ht="15.75">
      <c r="B41" s="37" t="s">
        <v>66</v>
      </c>
      <c r="C41" s="38" t="s">
        <v>67</v>
      </c>
      <c r="D41" s="18" t="s">
        <v>54</v>
      </c>
      <c r="E41" s="61">
        <f>E39/E40</f>
        <v>0.7157206460592545</v>
      </c>
      <c r="F41" s="49"/>
      <c r="G41" s="17"/>
      <c r="H41" s="36" t="s">
        <v>68</v>
      </c>
    </row>
    <row r="42" spans="2:8" ht="15.75">
      <c r="B42" s="28"/>
      <c r="C42" s="33"/>
      <c r="D42" s="15"/>
      <c r="E42" s="62"/>
      <c r="F42" s="31"/>
      <c r="G42" s="17"/>
      <c r="H42" s="32"/>
    </row>
    <row r="43" spans="2:8" s="80" customFormat="1" ht="18.75">
      <c r="B43" s="81"/>
      <c r="C43" s="82" t="s">
        <v>69</v>
      </c>
      <c r="D43" s="83"/>
      <c r="E43" s="84"/>
      <c r="F43" s="85"/>
      <c r="G43" s="86"/>
      <c r="H43" s="88"/>
    </row>
    <row r="44" spans="2:8" ht="15.75">
      <c r="B44" s="63">
        <v>2010</v>
      </c>
      <c r="C44" s="14" t="s">
        <v>70</v>
      </c>
      <c r="D44" s="18" t="s">
        <v>37</v>
      </c>
      <c r="E44" s="34">
        <v>1.15</v>
      </c>
      <c r="F44" s="31"/>
      <c r="G44" s="35"/>
      <c r="H44" s="32"/>
    </row>
    <row r="45" spans="2:8" ht="15.75">
      <c r="B45" s="37" t="s">
        <v>71</v>
      </c>
      <c r="C45" s="38" t="s">
        <v>72</v>
      </c>
      <c r="D45" s="18" t="s">
        <v>40</v>
      </c>
      <c r="E45" s="42">
        <v>1</v>
      </c>
      <c r="F45" s="41"/>
      <c r="G45" s="35"/>
      <c r="H45" s="32"/>
    </row>
    <row r="46" spans="2:8" ht="15.75">
      <c r="B46" s="37" t="s">
        <v>73</v>
      </c>
      <c r="C46" s="38" t="s">
        <v>74</v>
      </c>
      <c r="D46" s="18" t="s">
        <v>40</v>
      </c>
      <c r="E46" s="34">
        <v>1.58</v>
      </c>
      <c r="F46" s="31"/>
      <c r="G46" s="35"/>
      <c r="H46" s="32"/>
    </row>
    <row r="47" spans="2:8" ht="15.75">
      <c r="B47" s="37" t="s">
        <v>75</v>
      </c>
      <c r="C47" s="38" t="s">
        <v>76</v>
      </c>
      <c r="D47" s="18" t="s">
        <v>40</v>
      </c>
      <c r="E47" s="42">
        <v>109</v>
      </c>
      <c r="F47" s="41"/>
      <c r="G47" s="43" t="s">
        <v>45</v>
      </c>
      <c r="H47" s="64" t="s">
        <v>45</v>
      </c>
    </row>
    <row r="48" spans="2:8" ht="15.75">
      <c r="B48" s="37" t="s">
        <v>77</v>
      </c>
      <c r="C48" s="38" t="s">
        <v>78</v>
      </c>
      <c r="D48" s="18" t="s">
        <v>40</v>
      </c>
      <c r="E48" s="34">
        <v>0</v>
      </c>
      <c r="F48" s="31"/>
      <c r="G48" s="35"/>
      <c r="H48" s="32"/>
    </row>
    <row r="49" spans="2:8" ht="15.75">
      <c r="B49" s="37" t="s">
        <v>79</v>
      </c>
      <c r="C49" s="38" t="s">
        <v>80</v>
      </c>
      <c r="D49" s="18" t="s">
        <v>37</v>
      </c>
      <c r="E49" s="34">
        <v>125.35</v>
      </c>
      <c r="F49" s="31"/>
      <c r="G49" s="43" t="s">
        <v>45</v>
      </c>
      <c r="H49" s="64" t="s">
        <v>45</v>
      </c>
    </row>
    <row r="50" spans="2:8" ht="15.75">
      <c r="B50" s="37" t="s">
        <v>81</v>
      </c>
      <c r="C50" s="38" t="s">
        <v>82</v>
      </c>
      <c r="D50" s="18" t="s">
        <v>37</v>
      </c>
      <c r="E50" s="34">
        <v>195.5</v>
      </c>
      <c r="F50" s="31"/>
      <c r="G50" s="43" t="s">
        <v>45</v>
      </c>
      <c r="H50" s="64" t="s">
        <v>45</v>
      </c>
    </row>
    <row r="51" spans="2:8" ht="15.75">
      <c r="B51" s="37"/>
      <c r="C51" s="38" t="s">
        <v>83</v>
      </c>
      <c r="D51" s="15"/>
      <c r="E51" s="34">
        <v>0</v>
      </c>
      <c r="F51" s="31"/>
      <c r="G51" s="43"/>
      <c r="H51" s="64"/>
    </row>
    <row r="52" spans="2:8" ht="15.75">
      <c r="B52" s="37" t="s">
        <v>84</v>
      </c>
      <c r="C52" s="51" t="s">
        <v>57</v>
      </c>
      <c r="D52" s="18" t="s">
        <v>37</v>
      </c>
      <c r="E52" s="34">
        <v>13.04</v>
      </c>
      <c r="F52" s="31"/>
      <c r="G52" s="43" t="s">
        <v>45</v>
      </c>
      <c r="H52" s="64" t="s">
        <v>45</v>
      </c>
    </row>
    <row r="53" spans="2:8" ht="15.75">
      <c r="B53" s="37" t="s">
        <v>85</v>
      </c>
      <c r="C53" s="38" t="s">
        <v>86</v>
      </c>
      <c r="D53" s="18" t="s">
        <v>37</v>
      </c>
      <c r="E53" s="34"/>
      <c r="F53" s="31"/>
      <c r="G53" s="35"/>
      <c r="H53" s="32"/>
    </row>
    <row r="54" spans="2:8" ht="15.75">
      <c r="B54" s="37" t="s">
        <v>87</v>
      </c>
      <c r="C54" s="38" t="s">
        <v>88</v>
      </c>
      <c r="D54" s="18" t="s">
        <v>37</v>
      </c>
      <c r="E54" s="34">
        <f>SUM(E52:E53)</f>
        <v>13.04</v>
      </c>
      <c r="F54" s="31"/>
      <c r="G54" s="35"/>
      <c r="H54" s="32"/>
    </row>
    <row r="55" spans="2:8" ht="15.75">
      <c r="B55" s="37" t="s">
        <v>89</v>
      </c>
      <c r="C55" s="38" t="s">
        <v>90</v>
      </c>
      <c r="D55" s="18" t="s">
        <v>37</v>
      </c>
      <c r="E55" s="34">
        <v>20.17</v>
      </c>
      <c r="F55" s="31"/>
      <c r="G55" s="35"/>
      <c r="H55" s="32"/>
    </row>
    <row r="56" spans="2:8" ht="15.75">
      <c r="B56" s="37"/>
      <c r="C56" s="38"/>
      <c r="D56" s="15"/>
      <c r="E56" s="34"/>
      <c r="F56" s="31"/>
      <c r="G56" s="35"/>
      <c r="H56" s="32"/>
    </row>
    <row r="57" spans="2:8" s="80" customFormat="1" ht="18.75">
      <c r="B57" s="89"/>
      <c r="C57" s="82" t="s">
        <v>91</v>
      </c>
      <c r="D57" s="83"/>
      <c r="E57" s="84"/>
      <c r="F57" s="85"/>
      <c r="G57" s="86"/>
      <c r="H57" s="88"/>
    </row>
    <row r="58" spans="2:8" ht="15.75">
      <c r="B58" s="65" t="s">
        <v>92</v>
      </c>
      <c r="C58" s="51" t="s">
        <v>93</v>
      </c>
      <c r="D58" s="18" t="s">
        <v>40</v>
      </c>
      <c r="E58" s="34">
        <v>4.63</v>
      </c>
      <c r="F58" s="31"/>
      <c r="G58" s="35"/>
      <c r="H58" s="32"/>
    </row>
    <row r="59" spans="2:8" ht="15.75">
      <c r="B59" s="66"/>
      <c r="C59" s="67"/>
      <c r="D59" s="68"/>
      <c r="E59" s="69"/>
      <c r="F59" s="69"/>
      <c r="G59" s="19"/>
      <c r="H59" s="70"/>
    </row>
    <row r="60" spans="2:8" ht="15.75">
      <c r="B60" s="71"/>
      <c r="C60" s="15"/>
      <c r="D60" s="15"/>
      <c r="E60" s="15"/>
      <c r="F60" s="15"/>
      <c r="G60" s="15"/>
      <c r="H60" s="72"/>
    </row>
    <row r="61" spans="2:8" ht="15.75">
      <c r="B61" s="96" t="s">
        <v>94</v>
      </c>
      <c r="C61" s="97"/>
      <c r="D61" s="97"/>
      <c r="E61" s="97"/>
      <c r="F61" s="97"/>
      <c r="G61" s="97"/>
      <c r="H61" s="98"/>
    </row>
    <row r="62" spans="2:8" ht="16.5" thickBot="1">
      <c r="B62" s="73"/>
      <c r="C62" s="74"/>
      <c r="D62" s="74"/>
      <c r="E62" s="74"/>
      <c r="F62" s="74"/>
      <c r="G62" s="74"/>
      <c r="H62" s="75"/>
    </row>
    <row r="67" spans="3:6" s="76" customFormat="1" ht="38.25">
      <c r="C67" s="77"/>
      <c r="D67" s="77"/>
      <c r="E67" s="77"/>
      <c r="F67" s="77"/>
    </row>
  </sheetData>
  <sheetProtection/>
  <mergeCells count="15">
    <mergeCell ref="F14:G14"/>
    <mergeCell ref="F16:G16"/>
    <mergeCell ref="F17:G17"/>
    <mergeCell ref="E19:F19"/>
    <mergeCell ref="B4:H4"/>
    <mergeCell ref="B5:H5"/>
    <mergeCell ref="B6:H6"/>
    <mergeCell ref="F13:G13"/>
    <mergeCell ref="E22:F22"/>
    <mergeCell ref="G22:H22"/>
    <mergeCell ref="B61:H61"/>
    <mergeCell ref="G19:H20"/>
    <mergeCell ref="E20:F20"/>
    <mergeCell ref="E21:F21"/>
    <mergeCell ref="G21:H21"/>
  </mergeCells>
  <conditionalFormatting sqref="E20:F54">
    <cfRule type="cellIs" priority="1" dxfId="0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zoomScalePageLayoutView="0" workbookViewId="0" topLeftCell="C25">
      <selection activeCell="E58" sqref="E58"/>
    </sheetView>
  </sheetViews>
  <sheetFormatPr defaultColWidth="9.140625" defaultRowHeight="12.75"/>
  <cols>
    <col min="1" max="1" width="2.57421875" style="1" customWidth="1"/>
    <col min="2" max="2" width="15.7109375" style="1" customWidth="1"/>
    <col min="3" max="3" width="52.00390625" style="1" customWidth="1"/>
    <col min="4" max="4" width="8.140625" style="1" bestFit="1" customWidth="1"/>
    <col min="5" max="6" width="15.28125" style="1" customWidth="1"/>
    <col min="7" max="8" width="16.7109375" style="1" customWidth="1"/>
    <col min="9" max="16384" width="9.140625" style="1" customWidth="1"/>
  </cols>
  <sheetData>
    <row r="2" spans="8:12" s="78" customFormat="1" ht="15.75">
      <c r="H2" s="79" t="s">
        <v>0</v>
      </c>
      <c r="I2" s="79"/>
      <c r="L2" s="79"/>
    </row>
    <row r="3" s="78" customFormat="1" ht="15.75"/>
    <row r="4" spans="2:9" s="78" customFormat="1" ht="18.75">
      <c r="B4" s="112" t="s">
        <v>1</v>
      </c>
      <c r="C4" s="112"/>
      <c r="D4" s="112"/>
      <c r="E4" s="112"/>
      <c r="F4" s="112"/>
      <c r="G4" s="112"/>
      <c r="H4" s="112"/>
      <c r="I4" s="2"/>
    </row>
    <row r="5" spans="2:9" s="78" customFormat="1" ht="18.75">
      <c r="B5" s="112" t="s">
        <v>2</v>
      </c>
      <c r="C5" s="112"/>
      <c r="D5" s="112"/>
      <c r="E5" s="112"/>
      <c r="F5" s="112"/>
      <c r="G5" s="112"/>
      <c r="H5" s="112"/>
      <c r="I5" s="2"/>
    </row>
    <row r="6" spans="2:9" s="78" customFormat="1" ht="18.75">
      <c r="B6" s="113" t="s">
        <v>3</v>
      </c>
      <c r="C6" s="113"/>
      <c r="D6" s="113"/>
      <c r="E6" s="113"/>
      <c r="F6" s="113"/>
      <c r="G6" s="113"/>
      <c r="H6" s="113"/>
      <c r="I6" s="3"/>
    </row>
    <row r="7" spans="2:9" ht="15.75">
      <c r="B7" s="3"/>
      <c r="C7" s="3"/>
      <c r="D7" s="3"/>
      <c r="E7" s="3"/>
      <c r="F7" s="3"/>
      <c r="G7" s="3"/>
      <c r="H7" s="3"/>
      <c r="I7" s="3"/>
    </row>
    <row r="8" spans="2:9" ht="15.75">
      <c r="B8" s="3"/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3" spans="2:7" ht="15.75">
      <c r="B13" s="4" t="s">
        <v>4</v>
      </c>
      <c r="C13" s="5" t="s">
        <v>103</v>
      </c>
      <c r="E13" s="6" t="s">
        <v>5</v>
      </c>
      <c r="F13" s="109" t="s">
        <v>6</v>
      </c>
      <c r="G13" s="109"/>
    </row>
    <row r="14" spans="2:7" ht="15.75">
      <c r="B14" s="8" t="s">
        <v>7</v>
      </c>
      <c r="C14" s="7" t="s">
        <v>8</v>
      </c>
      <c r="E14" s="6" t="s">
        <v>9</v>
      </c>
      <c r="F14" s="109" t="s">
        <v>8</v>
      </c>
      <c r="G14" s="109"/>
    </row>
    <row r="15" spans="2:5" ht="15.75">
      <c r="B15" s="8" t="s">
        <v>10</v>
      </c>
      <c r="C15" s="7" t="s">
        <v>96</v>
      </c>
      <c r="E15" s="6"/>
    </row>
    <row r="16" spans="2:7" ht="15.75">
      <c r="B16" s="8" t="s">
        <v>11</v>
      </c>
      <c r="C16" s="7" t="s">
        <v>12</v>
      </c>
      <c r="E16" s="6" t="s">
        <v>13</v>
      </c>
      <c r="F16" s="109" t="s">
        <v>98</v>
      </c>
      <c r="G16" s="109"/>
    </row>
    <row r="17" spans="2:7" ht="15.75">
      <c r="B17" s="8" t="s">
        <v>14</v>
      </c>
      <c r="C17" s="91" t="s">
        <v>102</v>
      </c>
      <c r="E17" s="9" t="s">
        <v>15</v>
      </c>
      <c r="F17" s="109">
        <v>2012</v>
      </c>
      <c r="G17" s="109"/>
    </row>
    <row r="18" ht="16.5" thickBot="1"/>
    <row r="19" spans="2:8" ht="15.75">
      <c r="B19" s="10"/>
      <c r="C19" s="11"/>
      <c r="D19" s="12"/>
      <c r="E19" s="110" t="s">
        <v>16</v>
      </c>
      <c r="F19" s="111"/>
      <c r="G19" s="99" t="s">
        <v>18</v>
      </c>
      <c r="H19" s="100"/>
    </row>
    <row r="20" spans="2:8" ht="15.75">
      <c r="B20" s="13"/>
      <c r="C20" s="14"/>
      <c r="D20" s="15"/>
      <c r="E20" s="103" t="s">
        <v>17</v>
      </c>
      <c r="F20" s="104"/>
      <c r="G20" s="101"/>
      <c r="H20" s="102"/>
    </row>
    <row r="21" spans="2:8" ht="15.75">
      <c r="B21" s="16" t="s">
        <v>19</v>
      </c>
      <c r="C21" s="17" t="s">
        <v>20</v>
      </c>
      <c r="D21" s="18" t="s">
        <v>21</v>
      </c>
      <c r="E21" s="105" t="s">
        <v>22</v>
      </c>
      <c r="F21" s="106"/>
      <c r="G21" s="107" t="s">
        <v>23</v>
      </c>
      <c r="H21" s="108"/>
    </row>
    <row r="22" spans="2:8" ht="15.75">
      <c r="B22" s="16" t="s">
        <v>24</v>
      </c>
      <c r="C22" s="14"/>
      <c r="D22" s="15"/>
      <c r="E22" s="92" t="s">
        <v>25</v>
      </c>
      <c r="F22" s="93"/>
      <c r="G22" s="94" t="s">
        <v>25</v>
      </c>
      <c r="H22" s="95"/>
    </row>
    <row r="23" spans="2:8" ht="15.75">
      <c r="B23" s="13"/>
      <c r="C23" s="19"/>
      <c r="D23" s="20"/>
      <c r="E23" s="21" t="s">
        <v>26</v>
      </c>
      <c r="F23" s="21" t="s">
        <v>27</v>
      </c>
      <c r="G23" s="22" t="s">
        <v>26</v>
      </c>
      <c r="H23" s="23" t="s">
        <v>27</v>
      </c>
    </row>
    <row r="24" spans="2:8" ht="15.75"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2:8" ht="15.75">
      <c r="B25" s="28"/>
      <c r="C25" s="29"/>
      <c r="D25" s="20"/>
      <c r="E25" s="30"/>
      <c r="F25" s="31"/>
      <c r="G25" s="29"/>
      <c r="H25" s="32"/>
    </row>
    <row r="26" spans="2:8" s="80" customFormat="1" ht="18.75">
      <c r="B26" s="81"/>
      <c r="C26" s="82" t="s">
        <v>34</v>
      </c>
      <c r="D26" s="83"/>
      <c r="E26" s="84"/>
      <c r="F26" s="85"/>
      <c r="G26" s="86"/>
      <c r="H26" s="87"/>
    </row>
    <row r="27" spans="2:8" ht="15.75">
      <c r="B27" s="37" t="s">
        <v>35</v>
      </c>
      <c r="C27" s="38" t="s">
        <v>36</v>
      </c>
      <c r="D27" s="18" t="s">
        <v>37</v>
      </c>
      <c r="E27" s="34">
        <v>382.51</v>
      </c>
      <c r="F27" s="31"/>
      <c r="G27" s="35"/>
      <c r="H27" s="36"/>
    </row>
    <row r="28" spans="2:8" ht="15.75">
      <c r="B28" s="37" t="s">
        <v>38</v>
      </c>
      <c r="C28" s="38" t="s">
        <v>39</v>
      </c>
      <c r="D28" s="39" t="s">
        <v>40</v>
      </c>
      <c r="E28" s="40">
        <v>348</v>
      </c>
      <c r="F28" s="41"/>
      <c r="G28" s="35"/>
      <c r="H28" s="36"/>
    </row>
    <row r="29" spans="2:8" ht="15.75">
      <c r="B29" s="37" t="s">
        <v>41</v>
      </c>
      <c r="C29" s="38" t="s">
        <v>42</v>
      </c>
      <c r="D29" s="39" t="s">
        <v>40</v>
      </c>
      <c r="E29" s="34">
        <v>603.6</v>
      </c>
      <c r="F29" s="31"/>
      <c r="G29" s="35"/>
      <c r="H29" s="36"/>
    </row>
    <row r="30" spans="2:8" ht="15.75">
      <c r="B30" s="37" t="s">
        <v>43</v>
      </c>
      <c r="C30" s="38" t="s">
        <v>44</v>
      </c>
      <c r="D30" s="39" t="s">
        <v>40</v>
      </c>
      <c r="E30" s="42">
        <v>27166</v>
      </c>
      <c r="F30" s="41"/>
      <c r="G30" s="43" t="s">
        <v>45</v>
      </c>
      <c r="H30" s="44" t="s">
        <v>45</v>
      </c>
    </row>
    <row r="31" spans="2:8" ht="15.75">
      <c r="B31" s="37" t="s">
        <v>46</v>
      </c>
      <c r="C31" s="38" t="s">
        <v>47</v>
      </c>
      <c r="D31" s="39" t="s">
        <v>40</v>
      </c>
      <c r="E31" s="90">
        <f>113.533+26.75</f>
        <v>140.28300000000002</v>
      </c>
      <c r="F31" s="31"/>
      <c r="G31" s="35"/>
      <c r="H31" s="36"/>
    </row>
    <row r="32" spans="2:11" ht="15.75">
      <c r="B32" s="37" t="s">
        <v>48</v>
      </c>
      <c r="C32" s="38" t="s">
        <v>49</v>
      </c>
      <c r="D32" s="39" t="s">
        <v>37</v>
      </c>
      <c r="E32" s="34">
        <v>34254.09</v>
      </c>
      <c r="F32" s="31"/>
      <c r="G32" s="43" t="s">
        <v>45</v>
      </c>
      <c r="H32" s="45" t="s">
        <v>45</v>
      </c>
      <c r="I32" s="46"/>
      <c r="J32" s="46"/>
      <c r="K32" s="46"/>
    </row>
    <row r="33" spans="2:11" ht="15.75">
      <c r="B33" s="37" t="s">
        <v>50</v>
      </c>
      <c r="C33" s="38" t="s">
        <v>51</v>
      </c>
      <c r="D33" s="39" t="s">
        <v>37</v>
      </c>
      <c r="E33" s="34">
        <v>52048.77</v>
      </c>
      <c r="F33" s="31"/>
      <c r="G33" s="43" t="s">
        <v>45</v>
      </c>
      <c r="H33" s="45" t="s">
        <v>45</v>
      </c>
      <c r="I33" s="47"/>
      <c r="J33" s="46"/>
      <c r="K33" s="46"/>
    </row>
    <row r="34" spans="2:11" ht="15.75">
      <c r="B34" s="37" t="s">
        <v>52</v>
      </c>
      <c r="C34" s="38" t="s">
        <v>53</v>
      </c>
      <c r="D34" s="39" t="s">
        <v>54</v>
      </c>
      <c r="E34" s="48">
        <f>E32/E33</f>
        <v>0.6581152638189144</v>
      </c>
      <c r="F34" s="49"/>
      <c r="G34" s="43" t="s">
        <v>45</v>
      </c>
      <c r="H34" s="45" t="s">
        <v>45</v>
      </c>
      <c r="I34" s="47"/>
      <c r="J34" s="50"/>
      <c r="K34" s="50"/>
    </row>
    <row r="35" spans="2:11" ht="15.75">
      <c r="B35" s="37"/>
      <c r="C35" s="38" t="s">
        <v>55</v>
      </c>
      <c r="D35" s="15"/>
      <c r="E35" s="34"/>
      <c r="F35" s="31"/>
      <c r="G35" s="43"/>
      <c r="H35" s="45"/>
      <c r="I35" s="47"/>
      <c r="J35" s="50"/>
      <c r="K35" s="50"/>
    </row>
    <row r="36" spans="2:11" ht="15.75">
      <c r="B36" s="37" t="s">
        <v>56</v>
      </c>
      <c r="C36" s="51" t="s">
        <v>57</v>
      </c>
      <c r="D36" s="39" t="s">
        <v>37</v>
      </c>
      <c r="E36" s="34">
        <v>3562.43</v>
      </c>
      <c r="F36" s="31"/>
      <c r="G36" s="43" t="s">
        <v>45</v>
      </c>
      <c r="H36" s="44" t="s">
        <v>45</v>
      </c>
      <c r="I36" s="52"/>
      <c r="J36" s="50"/>
      <c r="K36" s="53"/>
    </row>
    <row r="37" spans="2:11" ht="15.75">
      <c r="B37" s="37" t="s">
        <v>58</v>
      </c>
      <c r="C37" s="38" t="s">
        <v>59</v>
      </c>
      <c r="D37" s="39" t="s">
        <v>37</v>
      </c>
      <c r="E37" s="54">
        <v>99.45</v>
      </c>
      <c r="F37" s="55"/>
      <c r="G37" s="56"/>
      <c r="H37" s="57"/>
      <c r="I37" s="53"/>
      <c r="J37" s="58"/>
      <c r="K37" s="53"/>
    </row>
    <row r="38" spans="2:11" ht="15.75">
      <c r="B38" s="37" t="s">
        <v>60</v>
      </c>
      <c r="C38" s="38" t="s">
        <v>61</v>
      </c>
      <c r="D38" s="39" t="s">
        <v>37</v>
      </c>
      <c r="E38" s="54">
        <v>40.53</v>
      </c>
      <c r="F38" s="55"/>
      <c r="G38" s="56"/>
      <c r="H38" s="57"/>
      <c r="I38" s="15"/>
      <c r="J38" s="59"/>
      <c r="K38" s="60"/>
    </row>
    <row r="39" spans="2:8" ht="15.75">
      <c r="B39" s="37" t="s">
        <v>62</v>
      </c>
      <c r="C39" s="38" t="s">
        <v>63</v>
      </c>
      <c r="D39" s="39" t="s">
        <v>37</v>
      </c>
      <c r="E39" s="34">
        <f>E36+E37+E38</f>
        <v>3702.41</v>
      </c>
      <c r="F39" s="31"/>
      <c r="G39" s="35"/>
      <c r="H39" s="36"/>
    </row>
    <row r="40" spans="2:8" ht="15.75">
      <c r="B40" s="37" t="s">
        <v>64</v>
      </c>
      <c r="C40" s="38" t="s">
        <v>65</v>
      </c>
      <c r="D40" s="18" t="s">
        <v>37</v>
      </c>
      <c r="E40" s="34">
        <v>5542.33</v>
      </c>
      <c r="F40" s="31"/>
      <c r="G40" s="35"/>
      <c r="H40" s="36"/>
    </row>
    <row r="41" spans="2:8" ht="15.75">
      <c r="B41" s="37" t="s">
        <v>66</v>
      </c>
      <c r="C41" s="38" t="s">
        <v>67</v>
      </c>
      <c r="D41" s="18" t="s">
        <v>54</v>
      </c>
      <c r="E41" s="61">
        <f>E39/E40</f>
        <v>0.6680240981680989</v>
      </c>
      <c r="F41" s="49"/>
      <c r="G41" s="17"/>
      <c r="H41" s="36" t="s">
        <v>68</v>
      </c>
    </row>
    <row r="42" spans="2:8" ht="15.75">
      <c r="B42" s="28"/>
      <c r="C42" s="33"/>
      <c r="D42" s="15"/>
      <c r="E42" s="62"/>
      <c r="F42" s="31"/>
      <c r="G42" s="17"/>
      <c r="H42" s="32"/>
    </row>
    <row r="43" spans="2:8" s="80" customFormat="1" ht="18.75">
      <c r="B43" s="81"/>
      <c r="C43" s="82" t="s">
        <v>69</v>
      </c>
      <c r="D43" s="83"/>
      <c r="E43" s="84"/>
      <c r="F43" s="85"/>
      <c r="G43" s="86"/>
      <c r="H43" s="88"/>
    </row>
    <row r="44" spans="2:8" ht="15.75">
      <c r="B44" s="63">
        <v>2010</v>
      </c>
      <c r="C44" s="14" t="s">
        <v>70</v>
      </c>
      <c r="D44" s="18" t="s">
        <v>37</v>
      </c>
      <c r="E44" s="34">
        <v>13.08</v>
      </c>
      <c r="F44" s="31"/>
      <c r="G44" s="35"/>
      <c r="H44" s="32"/>
    </row>
    <row r="45" spans="2:8" ht="15.75">
      <c r="B45" s="37" t="s">
        <v>71</v>
      </c>
      <c r="C45" s="38" t="s">
        <v>72</v>
      </c>
      <c r="D45" s="18" t="s">
        <v>40</v>
      </c>
      <c r="E45" s="42">
        <v>9</v>
      </c>
      <c r="F45" s="41"/>
      <c r="G45" s="35"/>
      <c r="H45" s="32"/>
    </row>
    <row r="46" spans="2:8" ht="15.75">
      <c r="B46" s="37" t="s">
        <v>73</v>
      </c>
      <c r="C46" s="38" t="s">
        <v>74</v>
      </c>
      <c r="D46" s="18" t="s">
        <v>40</v>
      </c>
      <c r="E46" s="34">
        <v>18.98</v>
      </c>
      <c r="F46" s="31"/>
      <c r="G46" s="35"/>
      <c r="H46" s="32"/>
    </row>
    <row r="47" spans="2:8" ht="15.75">
      <c r="B47" s="37" t="s">
        <v>75</v>
      </c>
      <c r="C47" s="38" t="s">
        <v>76</v>
      </c>
      <c r="D47" s="18" t="s">
        <v>40</v>
      </c>
      <c r="E47" s="42">
        <v>535</v>
      </c>
      <c r="F47" s="41"/>
      <c r="G47" s="43" t="s">
        <v>45</v>
      </c>
      <c r="H47" s="64" t="s">
        <v>45</v>
      </c>
    </row>
    <row r="48" spans="2:8" ht="15.75">
      <c r="B48" s="37" t="s">
        <v>77</v>
      </c>
      <c r="C48" s="38" t="s">
        <v>78</v>
      </c>
      <c r="D48" s="18" t="s">
        <v>40</v>
      </c>
      <c r="E48" s="34">
        <v>7.056</v>
      </c>
      <c r="F48" s="31"/>
      <c r="G48" s="35"/>
      <c r="H48" s="32"/>
    </row>
    <row r="49" spans="2:8" ht="15.75">
      <c r="B49" s="37" t="s">
        <v>79</v>
      </c>
      <c r="C49" s="38" t="s">
        <v>80</v>
      </c>
      <c r="D49" s="18" t="s">
        <v>37</v>
      </c>
      <c r="E49" s="34">
        <v>1065.89</v>
      </c>
      <c r="F49" s="31"/>
      <c r="G49" s="43" t="s">
        <v>45</v>
      </c>
      <c r="H49" s="64" t="s">
        <v>45</v>
      </c>
    </row>
    <row r="50" spans="2:8" ht="15.75">
      <c r="B50" s="37" t="s">
        <v>81</v>
      </c>
      <c r="C50" s="38" t="s">
        <v>82</v>
      </c>
      <c r="D50" s="18" t="s">
        <v>37</v>
      </c>
      <c r="E50" s="34">
        <v>2097.11</v>
      </c>
      <c r="F50" s="31"/>
      <c r="G50" s="43" t="s">
        <v>45</v>
      </c>
      <c r="H50" s="64" t="s">
        <v>45</v>
      </c>
    </row>
    <row r="51" spans="2:8" ht="15.75">
      <c r="B51" s="37"/>
      <c r="C51" s="38" t="s">
        <v>83</v>
      </c>
      <c r="D51" s="15"/>
      <c r="E51" s="34"/>
      <c r="F51" s="31"/>
      <c r="G51" s="43"/>
      <c r="H51" s="64"/>
    </row>
    <row r="52" spans="2:8" ht="15.75">
      <c r="B52" s="37" t="s">
        <v>84</v>
      </c>
      <c r="C52" s="51" t="s">
        <v>57</v>
      </c>
      <c r="D52" s="18" t="s">
        <v>37</v>
      </c>
      <c r="E52" s="34">
        <v>110.85</v>
      </c>
      <c r="F52" s="31"/>
      <c r="G52" s="43" t="s">
        <v>45</v>
      </c>
      <c r="H52" s="64" t="s">
        <v>45</v>
      </c>
    </row>
    <row r="53" spans="2:8" ht="15.75">
      <c r="B53" s="37" t="s">
        <v>85</v>
      </c>
      <c r="C53" s="38" t="s">
        <v>86</v>
      </c>
      <c r="D53" s="18" t="s">
        <v>37</v>
      </c>
      <c r="E53" s="34">
        <v>19.4</v>
      </c>
      <c r="F53" s="31"/>
      <c r="G53" s="35"/>
      <c r="H53" s="32"/>
    </row>
    <row r="54" spans="2:8" ht="15.75">
      <c r="B54" s="37" t="s">
        <v>87</v>
      </c>
      <c r="C54" s="38" t="s">
        <v>88</v>
      </c>
      <c r="D54" s="18" t="s">
        <v>37</v>
      </c>
      <c r="E54" s="34">
        <f>SUM(E52:E53)</f>
        <v>130.25</v>
      </c>
      <c r="F54" s="31"/>
      <c r="G54" s="35"/>
      <c r="H54" s="32"/>
    </row>
    <row r="55" spans="2:8" ht="15.75">
      <c r="B55" s="37" t="s">
        <v>89</v>
      </c>
      <c r="C55" s="38" t="s">
        <v>90</v>
      </c>
      <c r="D55" s="18" t="s">
        <v>37</v>
      </c>
      <c r="E55" s="34">
        <v>210.36</v>
      </c>
      <c r="F55" s="31"/>
      <c r="G55" s="35"/>
      <c r="H55" s="32"/>
    </row>
    <row r="56" spans="2:8" ht="15.75">
      <c r="B56" s="37"/>
      <c r="C56" s="38"/>
      <c r="D56" s="15"/>
      <c r="E56" s="34"/>
      <c r="F56" s="31"/>
      <c r="G56" s="35"/>
      <c r="H56" s="32"/>
    </row>
    <row r="57" spans="2:8" s="80" customFormat="1" ht="18.75">
      <c r="B57" s="89"/>
      <c r="C57" s="82" t="s">
        <v>91</v>
      </c>
      <c r="D57" s="83"/>
      <c r="E57" s="84"/>
      <c r="F57" s="85"/>
      <c r="G57" s="86"/>
      <c r="H57" s="88"/>
    </row>
    <row r="58" spans="2:8" ht="15.75">
      <c r="B58" s="65" t="s">
        <v>92</v>
      </c>
      <c r="C58" s="51" t="s">
        <v>93</v>
      </c>
      <c r="D58" s="18" t="s">
        <v>40</v>
      </c>
      <c r="E58" s="34">
        <v>17.63</v>
      </c>
      <c r="F58" s="31"/>
      <c r="G58" s="35"/>
      <c r="H58" s="32"/>
    </row>
    <row r="59" spans="2:8" ht="15.75">
      <c r="B59" s="66"/>
      <c r="C59" s="67"/>
      <c r="D59" s="68"/>
      <c r="E59" s="69"/>
      <c r="F59" s="69"/>
      <c r="G59" s="19"/>
      <c r="H59" s="70"/>
    </row>
    <row r="60" spans="2:8" ht="15.75">
      <c r="B60" s="71"/>
      <c r="C60" s="15"/>
      <c r="D60" s="15"/>
      <c r="E60" s="15"/>
      <c r="F60" s="15"/>
      <c r="G60" s="15"/>
      <c r="H60" s="72"/>
    </row>
    <row r="61" spans="2:8" ht="15.75">
      <c r="B61" s="96" t="s">
        <v>94</v>
      </c>
      <c r="C61" s="97"/>
      <c r="D61" s="97"/>
      <c r="E61" s="97"/>
      <c r="F61" s="97"/>
      <c r="G61" s="97"/>
      <c r="H61" s="98"/>
    </row>
    <row r="62" spans="2:8" ht="16.5" thickBot="1">
      <c r="B62" s="73"/>
      <c r="C62" s="74"/>
      <c r="D62" s="74"/>
      <c r="E62" s="74"/>
      <c r="F62" s="74"/>
      <c r="G62" s="74"/>
      <c r="H62" s="75"/>
    </row>
    <row r="67" spans="3:6" s="76" customFormat="1" ht="38.25">
      <c r="C67" s="77"/>
      <c r="D67" s="77"/>
      <c r="E67" s="77"/>
      <c r="F67" s="77"/>
    </row>
  </sheetData>
  <sheetProtection/>
  <mergeCells count="15">
    <mergeCell ref="E22:F22"/>
    <mergeCell ref="G22:H22"/>
    <mergeCell ref="B61:H61"/>
    <mergeCell ref="F17:G17"/>
    <mergeCell ref="E19:F19"/>
    <mergeCell ref="G19:H20"/>
    <mergeCell ref="E20:F20"/>
    <mergeCell ref="E21:F21"/>
    <mergeCell ref="G21:H21"/>
    <mergeCell ref="B4:H4"/>
    <mergeCell ref="B5:H5"/>
    <mergeCell ref="B6:H6"/>
    <mergeCell ref="F13:G13"/>
    <mergeCell ref="F14:G14"/>
    <mergeCell ref="F16:G16"/>
  </mergeCells>
  <conditionalFormatting sqref="E20:F54">
    <cfRule type="cellIs" priority="1" dxfId="0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zoomScalePageLayoutView="0" workbookViewId="0" topLeftCell="C37">
      <selection activeCell="E55" sqref="E55"/>
    </sheetView>
  </sheetViews>
  <sheetFormatPr defaultColWidth="9.140625" defaultRowHeight="12.75"/>
  <cols>
    <col min="1" max="1" width="2.57421875" style="1" customWidth="1"/>
    <col min="2" max="2" width="15.7109375" style="1" customWidth="1"/>
    <col min="3" max="3" width="52.00390625" style="1" customWidth="1"/>
    <col min="4" max="4" width="8.140625" style="1" bestFit="1" customWidth="1"/>
    <col min="5" max="6" width="15.28125" style="1" customWidth="1"/>
    <col min="7" max="8" width="16.7109375" style="1" customWidth="1"/>
    <col min="9" max="16384" width="9.140625" style="1" customWidth="1"/>
  </cols>
  <sheetData>
    <row r="2" spans="8:12" s="78" customFormat="1" ht="15.75">
      <c r="H2" s="79" t="s">
        <v>0</v>
      </c>
      <c r="I2" s="79"/>
      <c r="L2" s="79"/>
    </row>
    <row r="3" s="78" customFormat="1" ht="15.75"/>
    <row r="4" spans="2:9" s="78" customFormat="1" ht="18.75">
      <c r="B4" s="112" t="s">
        <v>1</v>
      </c>
      <c r="C4" s="112"/>
      <c r="D4" s="112"/>
      <c r="E4" s="112"/>
      <c r="F4" s="112"/>
      <c r="G4" s="112"/>
      <c r="H4" s="112"/>
      <c r="I4" s="2"/>
    </row>
    <row r="5" spans="2:9" s="78" customFormat="1" ht="18.75">
      <c r="B5" s="112" t="s">
        <v>2</v>
      </c>
      <c r="C5" s="112"/>
      <c r="D5" s="112"/>
      <c r="E5" s="112"/>
      <c r="F5" s="112"/>
      <c r="G5" s="112"/>
      <c r="H5" s="112"/>
      <c r="I5" s="2"/>
    </row>
    <row r="6" spans="2:9" s="78" customFormat="1" ht="18.75">
      <c r="B6" s="113" t="s">
        <v>3</v>
      </c>
      <c r="C6" s="113"/>
      <c r="D6" s="113"/>
      <c r="E6" s="113"/>
      <c r="F6" s="113"/>
      <c r="G6" s="113"/>
      <c r="H6" s="113"/>
      <c r="I6" s="3"/>
    </row>
    <row r="7" spans="2:9" ht="15.75">
      <c r="B7" s="3"/>
      <c r="C7" s="3"/>
      <c r="D7" s="3"/>
      <c r="E7" s="3"/>
      <c r="F7" s="3"/>
      <c r="G7" s="3"/>
      <c r="H7" s="3"/>
      <c r="I7" s="3"/>
    </row>
    <row r="8" spans="2:9" ht="15.75">
      <c r="B8" s="3"/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3" spans="2:7" ht="15.75">
      <c r="B13" s="4" t="s">
        <v>4</v>
      </c>
      <c r="C13" s="5" t="s">
        <v>103</v>
      </c>
      <c r="E13" s="6" t="s">
        <v>5</v>
      </c>
      <c r="F13" s="109" t="s">
        <v>6</v>
      </c>
      <c r="G13" s="109"/>
    </row>
    <row r="14" spans="2:7" ht="15.75">
      <c r="B14" s="8" t="s">
        <v>7</v>
      </c>
      <c r="C14" s="7" t="s">
        <v>8</v>
      </c>
      <c r="E14" s="6" t="s">
        <v>9</v>
      </c>
      <c r="F14" s="109" t="s">
        <v>8</v>
      </c>
      <c r="G14" s="109"/>
    </row>
    <row r="15" spans="2:5" ht="15.75">
      <c r="B15" s="8" t="s">
        <v>10</v>
      </c>
      <c r="C15" s="7" t="s">
        <v>96</v>
      </c>
      <c r="E15" s="6"/>
    </row>
    <row r="16" spans="2:7" ht="15.75">
      <c r="B16" s="8" t="s">
        <v>11</v>
      </c>
      <c r="C16" s="7" t="s">
        <v>12</v>
      </c>
      <c r="E16" s="6" t="s">
        <v>13</v>
      </c>
      <c r="F16" s="109" t="s">
        <v>99</v>
      </c>
      <c r="G16" s="109"/>
    </row>
    <row r="17" spans="2:7" ht="15.75">
      <c r="B17" s="8" t="s">
        <v>14</v>
      </c>
      <c r="C17" s="91" t="s">
        <v>102</v>
      </c>
      <c r="E17" s="9" t="s">
        <v>15</v>
      </c>
      <c r="F17" s="109">
        <v>2012</v>
      </c>
      <c r="G17" s="109"/>
    </row>
    <row r="18" ht="16.5" thickBot="1"/>
    <row r="19" spans="2:8" ht="15.75">
      <c r="B19" s="10"/>
      <c r="C19" s="11"/>
      <c r="D19" s="12"/>
      <c r="E19" s="110" t="s">
        <v>16</v>
      </c>
      <c r="F19" s="111"/>
      <c r="G19" s="99" t="s">
        <v>18</v>
      </c>
      <c r="H19" s="100"/>
    </row>
    <row r="20" spans="2:8" ht="15.75">
      <c r="B20" s="13"/>
      <c r="C20" s="14"/>
      <c r="D20" s="15"/>
      <c r="E20" s="103" t="s">
        <v>17</v>
      </c>
      <c r="F20" s="104"/>
      <c r="G20" s="101"/>
      <c r="H20" s="102"/>
    </row>
    <row r="21" spans="2:8" ht="15.75">
      <c r="B21" s="16" t="s">
        <v>19</v>
      </c>
      <c r="C21" s="17" t="s">
        <v>20</v>
      </c>
      <c r="D21" s="18" t="s">
        <v>21</v>
      </c>
      <c r="E21" s="105" t="s">
        <v>22</v>
      </c>
      <c r="F21" s="106"/>
      <c r="G21" s="107" t="s">
        <v>23</v>
      </c>
      <c r="H21" s="108"/>
    </row>
    <row r="22" spans="2:8" ht="15.75">
      <c r="B22" s="16" t="s">
        <v>24</v>
      </c>
      <c r="C22" s="14"/>
      <c r="D22" s="15"/>
      <c r="E22" s="92" t="s">
        <v>25</v>
      </c>
      <c r="F22" s="93"/>
      <c r="G22" s="94" t="s">
        <v>25</v>
      </c>
      <c r="H22" s="95"/>
    </row>
    <row r="23" spans="2:8" ht="15.75">
      <c r="B23" s="13"/>
      <c r="C23" s="19"/>
      <c r="D23" s="20"/>
      <c r="E23" s="21" t="s">
        <v>26</v>
      </c>
      <c r="F23" s="21" t="s">
        <v>27</v>
      </c>
      <c r="G23" s="22" t="s">
        <v>26</v>
      </c>
      <c r="H23" s="23" t="s">
        <v>27</v>
      </c>
    </row>
    <row r="24" spans="2:8" ht="15.75"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2:8" ht="15.75">
      <c r="B25" s="28"/>
      <c r="C25" s="29"/>
      <c r="D25" s="20"/>
      <c r="E25" s="30"/>
      <c r="F25" s="31"/>
      <c r="G25" s="29"/>
      <c r="H25" s="32"/>
    </row>
    <row r="26" spans="2:8" s="80" customFormat="1" ht="18.75">
      <c r="B26" s="81"/>
      <c r="C26" s="82" t="s">
        <v>34</v>
      </c>
      <c r="D26" s="83"/>
      <c r="E26" s="84"/>
      <c r="F26" s="85"/>
      <c r="G26" s="86"/>
      <c r="H26" s="87"/>
    </row>
    <row r="27" spans="2:8" ht="15.75">
      <c r="B27" s="37" t="s">
        <v>35</v>
      </c>
      <c r="C27" s="38" t="s">
        <v>36</v>
      </c>
      <c r="D27" s="18" t="s">
        <v>37</v>
      </c>
      <c r="E27" s="34">
        <v>448.23</v>
      </c>
      <c r="F27" s="31"/>
      <c r="G27" s="35"/>
      <c r="H27" s="36"/>
    </row>
    <row r="28" spans="2:8" ht="15.75">
      <c r="B28" s="37" t="s">
        <v>38</v>
      </c>
      <c r="C28" s="38" t="s">
        <v>39</v>
      </c>
      <c r="D28" s="39" t="s">
        <v>40</v>
      </c>
      <c r="E28" s="40">
        <v>415</v>
      </c>
      <c r="F28" s="41"/>
      <c r="G28" s="35"/>
      <c r="H28" s="36"/>
    </row>
    <row r="29" spans="2:8" ht="15.75">
      <c r="B29" s="37" t="s">
        <v>41</v>
      </c>
      <c r="C29" s="38" t="s">
        <v>42</v>
      </c>
      <c r="D29" s="39" t="s">
        <v>40</v>
      </c>
      <c r="E29" s="34">
        <v>700.15</v>
      </c>
      <c r="F29" s="31"/>
      <c r="G29" s="35"/>
      <c r="H29" s="36"/>
    </row>
    <row r="30" spans="2:8" ht="15.75">
      <c r="B30" s="37" t="s">
        <v>43</v>
      </c>
      <c r="C30" s="38" t="s">
        <v>44</v>
      </c>
      <c r="D30" s="39" t="s">
        <v>40</v>
      </c>
      <c r="E30" s="42">
        <v>32954</v>
      </c>
      <c r="F30" s="41"/>
      <c r="G30" s="43" t="s">
        <v>45</v>
      </c>
      <c r="H30" s="44" t="s">
        <v>45</v>
      </c>
    </row>
    <row r="31" spans="2:8" ht="15.75">
      <c r="B31" s="37" t="s">
        <v>46</v>
      </c>
      <c r="C31" s="38" t="s">
        <v>47</v>
      </c>
      <c r="D31" s="39" t="s">
        <v>40</v>
      </c>
      <c r="E31" s="90">
        <f>116.846+33.854</f>
        <v>150.7</v>
      </c>
      <c r="F31" s="31"/>
      <c r="G31" s="35"/>
      <c r="H31" s="36"/>
    </row>
    <row r="32" spans="2:11" ht="15.75">
      <c r="B32" s="37" t="s">
        <v>48</v>
      </c>
      <c r="C32" s="38" t="s">
        <v>49</v>
      </c>
      <c r="D32" s="39" t="s">
        <v>37</v>
      </c>
      <c r="E32" s="34">
        <v>40732.8</v>
      </c>
      <c r="F32" s="31"/>
      <c r="G32" s="43" t="s">
        <v>45</v>
      </c>
      <c r="H32" s="45" t="s">
        <v>45</v>
      </c>
      <c r="I32" s="46"/>
      <c r="J32" s="46"/>
      <c r="K32" s="46"/>
    </row>
    <row r="33" spans="2:11" ht="15.75">
      <c r="B33" s="37" t="s">
        <v>50</v>
      </c>
      <c r="C33" s="38" t="s">
        <v>51</v>
      </c>
      <c r="D33" s="39" t="s">
        <v>37</v>
      </c>
      <c r="E33" s="34">
        <v>56543.41</v>
      </c>
      <c r="F33" s="31"/>
      <c r="G33" s="43" t="s">
        <v>45</v>
      </c>
      <c r="H33" s="45" t="s">
        <v>45</v>
      </c>
      <c r="I33" s="47"/>
      <c r="J33" s="46"/>
      <c r="K33" s="46"/>
    </row>
    <row r="34" spans="2:11" ht="15.75">
      <c r="B34" s="37" t="s">
        <v>52</v>
      </c>
      <c r="C34" s="38" t="s">
        <v>53</v>
      </c>
      <c r="D34" s="39" t="s">
        <v>54</v>
      </c>
      <c r="E34" s="48">
        <f>E32/E33</f>
        <v>0.720381031140499</v>
      </c>
      <c r="F34" s="49"/>
      <c r="G34" s="43" t="s">
        <v>45</v>
      </c>
      <c r="H34" s="45" t="s">
        <v>45</v>
      </c>
      <c r="I34" s="47"/>
      <c r="J34" s="50"/>
      <c r="K34" s="50"/>
    </row>
    <row r="35" spans="2:11" ht="15.75">
      <c r="B35" s="37"/>
      <c r="C35" s="38" t="s">
        <v>55</v>
      </c>
      <c r="D35" s="15"/>
      <c r="E35" s="34"/>
      <c r="F35" s="31"/>
      <c r="G35" s="43"/>
      <c r="H35" s="45"/>
      <c r="I35" s="47"/>
      <c r="J35" s="50"/>
      <c r="K35" s="50"/>
    </row>
    <row r="36" spans="2:11" ht="15.75">
      <c r="B36" s="37" t="s">
        <v>56</v>
      </c>
      <c r="C36" s="51" t="s">
        <v>57</v>
      </c>
      <c r="D36" s="39" t="s">
        <v>37</v>
      </c>
      <c r="E36" s="34">
        <v>4236.21</v>
      </c>
      <c r="F36" s="31"/>
      <c r="G36" s="43" t="s">
        <v>45</v>
      </c>
      <c r="H36" s="44" t="s">
        <v>45</v>
      </c>
      <c r="I36" s="52"/>
      <c r="J36" s="50"/>
      <c r="K36" s="53"/>
    </row>
    <row r="37" spans="2:11" ht="15.75">
      <c r="B37" s="37" t="s">
        <v>58</v>
      </c>
      <c r="C37" s="38" t="s">
        <v>59</v>
      </c>
      <c r="D37" s="39" t="s">
        <v>37</v>
      </c>
      <c r="E37" s="54">
        <v>113.51</v>
      </c>
      <c r="F37" s="55"/>
      <c r="G37" s="56"/>
      <c r="H37" s="57"/>
      <c r="I37" s="53"/>
      <c r="J37" s="58"/>
      <c r="K37" s="53"/>
    </row>
    <row r="38" spans="2:11" ht="15.75">
      <c r="B38" s="37" t="s">
        <v>60</v>
      </c>
      <c r="C38" s="38" t="s">
        <v>61</v>
      </c>
      <c r="D38" s="39" t="s">
        <v>37</v>
      </c>
      <c r="E38" s="54">
        <v>44.62</v>
      </c>
      <c r="F38" s="55"/>
      <c r="G38" s="56"/>
      <c r="H38" s="57"/>
      <c r="I38" s="15"/>
      <c r="J38" s="59"/>
      <c r="K38" s="60"/>
    </row>
    <row r="39" spans="2:8" ht="15.75">
      <c r="B39" s="37" t="s">
        <v>62</v>
      </c>
      <c r="C39" s="38" t="s">
        <v>63</v>
      </c>
      <c r="D39" s="39" t="s">
        <v>37</v>
      </c>
      <c r="E39" s="34">
        <f>E36+E37+E38</f>
        <v>4394.34</v>
      </c>
      <c r="F39" s="31"/>
      <c r="G39" s="35"/>
      <c r="H39" s="36"/>
    </row>
    <row r="40" spans="2:8" ht="15.75">
      <c r="B40" s="37" t="s">
        <v>64</v>
      </c>
      <c r="C40" s="38" t="s">
        <v>65</v>
      </c>
      <c r="D40" s="18" t="s">
        <v>37</v>
      </c>
      <c r="E40" s="34">
        <v>5794.16</v>
      </c>
      <c r="F40" s="31"/>
      <c r="G40" s="35"/>
      <c r="H40" s="36"/>
    </row>
    <row r="41" spans="2:8" ht="15.75">
      <c r="B41" s="37" t="s">
        <v>66</v>
      </c>
      <c r="C41" s="38" t="s">
        <v>67</v>
      </c>
      <c r="D41" s="18" t="s">
        <v>54</v>
      </c>
      <c r="E41" s="61">
        <f>E39/E40</f>
        <v>0.7584084664558798</v>
      </c>
      <c r="F41" s="49"/>
      <c r="G41" s="17"/>
      <c r="H41" s="36" t="s">
        <v>68</v>
      </c>
    </row>
    <row r="42" spans="2:8" ht="15.75">
      <c r="B42" s="28"/>
      <c r="C42" s="33"/>
      <c r="D42" s="15"/>
      <c r="E42" s="62"/>
      <c r="F42" s="31"/>
      <c r="G42" s="17"/>
      <c r="H42" s="32"/>
    </row>
    <row r="43" spans="2:8" s="80" customFormat="1" ht="18.75">
      <c r="B43" s="81"/>
      <c r="C43" s="82" t="s">
        <v>69</v>
      </c>
      <c r="D43" s="83"/>
      <c r="E43" s="84"/>
      <c r="F43" s="85"/>
      <c r="G43" s="86"/>
      <c r="H43" s="88"/>
    </row>
    <row r="44" spans="2:8" ht="15.75">
      <c r="B44" s="63">
        <v>2010</v>
      </c>
      <c r="C44" s="14" t="s">
        <v>70</v>
      </c>
      <c r="D44" s="18" t="s">
        <v>37</v>
      </c>
      <c r="E44" s="34">
        <v>18.26</v>
      </c>
      <c r="F44" s="31"/>
      <c r="G44" s="35"/>
      <c r="H44" s="32"/>
    </row>
    <row r="45" spans="2:8" ht="15.75">
      <c r="B45" s="37" t="s">
        <v>71</v>
      </c>
      <c r="C45" s="38" t="s">
        <v>72</v>
      </c>
      <c r="D45" s="18" t="s">
        <v>40</v>
      </c>
      <c r="E45" s="42">
        <v>10</v>
      </c>
      <c r="F45" s="41"/>
      <c r="G45" s="35"/>
      <c r="H45" s="32"/>
    </row>
    <row r="46" spans="2:8" ht="15.75">
      <c r="B46" s="37" t="s">
        <v>73</v>
      </c>
      <c r="C46" s="38" t="s">
        <v>74</v>
      </c>
      <c r="D46" s="18" t="s">
        <v>40</v>
      </c>
      <c r="E46" s="34">
        <v>23.88</v>
      </c>
      <c r="F46" s="31"/>
      <c r="G46" s="35"/>
      <c r="H46" s="32"/>
    </row>
    <row r="47" spans="2:8" ht="15.75">
      <c r="B47" s="37" t="s">
        <v>75</v>
      </c>
      <c r="C47" s="38" t="s">
        <v>76</v>
      </c>
      <c r="D47" s="18" t="s">
        <v>40</v>
      </c>
      <c r="E47" s="42">
        <v>775</v>
      </c>
      <c r="F47" s="41"/>
      <c r="G47" s="43" t="s">
        <v>45</v>
      </c>
      <c r="H47" s="64" t="s">
        <v>45</v>
      </c>
    </row>
    <row r="48" spans="2:8" ht="15.75">
      <c r="B48" s="37" t="s">
        <v>77</v>
      </c>
      <c r="C48" s="38" t="s">
        <v>78</v>
      </c>
      <c r="D48" s="18" t="s">
        <v>40</v>
      </c>
      <c r="E48" s="34">
        <v>5.263</v>
      </c>
      <c r="F48" s="31"/>
      <c r="G48" s="35"/>
      <c r="H48" s="32"/>
    </row>
    <row r="49" spans="2:8" ht="15.75">
      <c r="B49" s="37" t="s">
        <v>79</v>
      </c>
      <c r="C49" s="38" t="s">
        <v>80</v>
      </c>
      <c r="D49" s="18" t="s">
        <v>37</v>
      </c>
      <c r="E49" s="34">
        <v>1417.98</v>
      </c>
      <c r="F49" s="31"/>
      <c r="G49" s="43" t="s">
        <v>45</v>
      </c>
      <c r="H49" s="64" t="s">
        <v>45</v>
      </c>
    </row>
    <row r="50" spans="2:8" ht="15.75">
      <c r="B50" s="37" t="s">
        <v>81</v>
      </c>
      <c r="C50" s="38" t="s">
        <v>82</v>
      </c>
      <c r="D50" s="18" t="s">
        <v>37</v>
      </c>
      <c r="E50" s="34">
        <v>3055.89</v>
      </c>
      <c r="F50" s="31"/>
      <c r="G50" s="43" t="s">
        <v>45</v>
      </c>
      <c r="H50" s="64" t="s">
        <v>45</v>
      </c>
    </row>
    <row r="51" spans="2:8" ht="15.75">
      <c r="B51" s="37"/>
      <c r="C51" s="38" t="s">
        <v>83</v>
      </c>
      <c r="D51" s="15"/>
      <c r="E51" s="34"/>
      <c r="F51" s="31"/>
      <c r="G51" s="43"/>
      <c r="H51" s="64"/>
    </row>
    <row r="52" spans="2:8" ht="15.75">
      <c r="B52" s="37" t="s">
        <v>84</v>
      </c>
      <c r="C52" s="51" t="s">
        <v>57</v>
      </c>
      <c r="D52" s="18" t="s">
        <v>37</v>
      </c>
      <c r="E52" s="34">
        <v>147.47</v>
      </c>
      <c r="F52" s="31"/>
      <c r="G52" s="43" t="s">
        <v>45</v>
      </c>
      <c r="H52" s="64" t="s">
        <v>45</v>
      </c>
    </row>
    <row r="53" spans="2:8" ht="15.75">
      <c r="B53" s="37" t="s">
        <v>85</v>
      </c>
      <c r="C53" s="38" t="s">
        <v>86</v>
      </c>
      <c r="D53" s="18" t="s">
        <v>37</v>
      </c>
      <c r="E53" s="34">
        <v>9.7</v>
      </c>
      <c r="F53" s="31"/>
      <c r="G53" s="35"/>
      <c r="H53" s="32"/>
    </row>
    <row r="54" spans="2:8" ht="15.75">
      <c r="B54" s="37" t="s">
        <v>87</v>
      </c>
      <c r="C54" s="38" t="s">
        <v>88</v>
      </c>
      <c r="D54" s="18" t="s">
        <v>37</v>
      </c>
      <c r="E54" s="34">
        <f>SUM(E52:E53)</f>
        <v>157.17</v>
      </c>
      <c r="F54" s="31"/>
      <c r="G54" s="35"/>
      <c r="H54" s="32"/>
    </row>
    <row r="55" spans="2:8" ht="15.75">
      <c r="B55" s="37" t="s">
        <v>89</v>
      </c>
      <c r="C55" s="38" t="s">
        <v>90</v>
      </c>
      <c r="D55" s="18" t="s">
        <v>37</v>
      </c>
      <c r="E55" s="34">
        <v>306.07</v>
      </c>
      <c r="F55" s="31"/>
      <c r="G55" s="35"/>
      <c r="H55" s="32"/>
    </row>
    <row r="56" spans="2:8" ht="15.75">
      <c r="B56" s="37"/>
      <c r="C56" s="38"/>
      <c r="D56" s="15"/>
      <c r="E56" s="34"/>
      <c r="F56" s="31"/>
      <c r="G56" s="35"/>
      <c r="H56" s="32"/>
    </row>
    <row r="57" spans="2:8" s="80" customFormat="1" ht="18.75">
      <c r="B57" s="89"/>
      <c r="C57" s="82" t="s">
        <v>91</v>
      </c>
      <c r="D57" s="83"/>
      <c r="E57" s="84"/>
      <c r="F57" s="85"/>
      <c r="G57" s="86"/>
      <c r="H57" s="88"/>
    </row>
    <row r="58" spans="2:8" ht="15.75">
      <c r="B58" s="65" t="s">
        <v>92</v>
      </c>
      <c r="C58" s="51" t="s">
        <v>93</v>
      </c>
      <c r="D58" s="18" t="s">
        <v>40</v>
      </c>
      <c r="E58" s="34"/>
      <c r="F58" s="31"/>
      <c r="G58" s="35"/>
      <c r="H58" s="32"/>
    </row>
    <row r="59" spans="2:8" ht="15.75">
      <c r="B59" s="66"/>
      <c r="C59" s="67"/>
      <c r="D59" s="68"/>
      <c r="E59" s="69"/>
      <c r="F59" s="69"/>
      <c r="G59" s="19"/>
      <c r="H59" s="70"/>
    </row>
    <row r="60" spans="2:8" ht="15.75">
      <c r="B60" s="71"/>
      <c r="C60" s="15"/>
      <c r="D60" s="15"/>
      <c r="E60" s="15"/>
      <c r="F60" s="15"/>
      <c r="G60" s="15"/>
      <c r="H60" s="72"/>
    </row>
    <row r="61" spans="2:8" ht="15.75">
      <c r="B61" s="96" t="s">
        <v>94</v>
      </c>
      <c r="C61" s="97"/>
      <c r="D61" s="97"/>
      <c r="E61" s="97"/>
      <c r="F61" s="97"/>
      <c r="G61" s="97"/>
      <c r="H61" s="98"/>
    </row>
    <row r="62" spans="2:8" ht="16.5" thickBot="1">
      <c r="B62" s="73"/>
      <c r="C62" s="74"/>
      <c r="D62" s="74"/>
      <c r="E62" s="74"/>
      <c r="F62" s="74"/>
      <c r="G62" s="74"/>
      <c r="H62" s="75"/>
    </row>
    <row r="67" spans="3:6" s="76" customFormat="1" ht="38.25">
      <c r="C67" s="77"/>
      <c r="D67" s="77"/>
      <c r="E67" s="77"/>
      <c r="F67" s="77"/>
    </row>
  </sheetData>
  <sheetProtection/>
  <mergeCells count="15">
    <mergeCell ref="E22:F22"/>
    <mergeCell ref="G22:H22"/>
    <mergeCell ref="B61:H61"/>
    <mergeCell ref="F17:G17"/>
    <mergeCell ref="E19:F19"/>
    <mergeCell ref="G19:H20"/>
    <mergeCell ref="E20:F20"/>
    <mergeCell ref="E21:F21"/>
    <mergeCell ref="G21:H21"/>
    <mergeCell ref="B4:H4"/>
    <mergeCell ref="B5:H5"/>
    <mergeCell ref="B6:H6"/>
    <mergeCell ref="F13:G13"/>
    <mergeCell ref="F14:G14"/>
    <mergeCell ref="F16:G16"/>
  </mergeCells>
  <conditionalFormatting sqref="E20:F54">
    <cfRule type="cellIs" priority="1" dxfId="0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zoomScalePageLayoutView="0" workbookViewId="0" topLeftCell="C25">
      <selection activeCell="E59" sqref="E59"/>
    </sheetView>
  </sheetViews>
  <sheetFormatPr defaultColWidth="9.140625" defaultRowHeight="12.75"/>
  <cols>
    <col min="1" max="1" width="2.57421875" style="1" customWidth="1"/>
    <col min="2" max="2" width="15.7109375" style="1" customWidth="1"/>
    <col min="3" max="3" width="52.00390625" style="1" customWidth="1"/>
    <col min="4" max="4" width="8.140625" style="1" bestFit="1" customWidth="1"/>
    <col min="5" max="6" width="15.28125" style="1" customWidth="1"/>
    <col min="7" max="8" width="16.7109375" style="1" customWidth="1"/>
    <col min="9" max="16384" width="9.140625" style="1" customWidth="1"/>
  </cols>
  <sheetData>
    <row r="2" spans="8:12" s="78" customFormat="1" ht="15.75">
      <c r="H2" s="79" t="s">
        <v>0</v>
      </c>
      <c r="I2" s="79"/>
      <c r="L2" s="79"/>
    </row>
    <row r="3" s="78" customFormat="1" ht="15.75"/>
    <row r="4" spans="2:9" s="78" customFormat="1" ht="18.75">
      <c r="B4" s="112" t="s">
        <v>1</v>
      </c>
      <c r="C4" s="112"/>
      <c r="D4" s="112"/>
      <c r="E4" s="112"/>
      <c r="F4" s="112"/>
      <c r="G4" s="112"/>
      <c r="H4" s="112"/>
      <c r="I4" s="2"/>
    </row>
    <row r="5" spans="2:9" s="78" customFormat="1" ht="18.75">
      <c r="B5" s="112" t="s">
        <v>2</v>
      </c>
      <c r="C5" s="112"/>
      <c r="D5" s="112"/>
      <c r="E5" s="112"/>
      <c r="F5" s="112"/>
      <c r="G5" s="112"/>
      <c r="H5" s="112"/>
      <c r="I5" s="2"/>
    </row>
    <row r="6" spans="2:9" s="78" customFormat="1" ht="18.75">
      <c r="B6" s="113" t="s">
        <v>3</v>
      </c>
      <c r="C6" s="113"/>
      <c r="D6" s="113"/>
      <c r="E6" s="113"/>
      <c r="F6" s="113"/>
      <c r="G6" s="113"/>
      <c r="H6" s="113"/>
      <c r="I6" s="3"/>
    </row>
    <row r="7" spans="2:9" ht="15.75">
      <c r="B7" s="3"/>
      <c r="C7" s="3"/>
      <c r="D7" s="3"/>
      <c r="E7" s="3"/>
      <c r="F7" s="3"/>
      <c r="G7" s="3"/>
      <c r="H7" s="3"/>
      <c r="I7" s="3"/>
    </row>
    <row r="8" spans="2:9" ht="15.75">
      <c r="B8" s="3"/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3" spans="2:7" ht="15.75">
      <c r="B13" s="4" t="s">
        <v>4</v>
      </c>
      <c r="C13" s="5" t="s">
        <v>103</v>
      </c>
      <c r="E13" s="6" t="s">
        <v>5</v>
      </c>
      <c r="F13" s="109" t="s">
        <v>6</v>
      </c>
      <c r="G13" s="109"/>
    </row>
    <row r="14" spans="2:7" ht="15.75">
      <c r="B14" s="8" t="s">
        <v>7</v>
      </c>
      <c r="C14" s="7" t="s">
        <v>8</v>
      </c>
      <c r="E14" s="6" t="s">
        <v>9</v>
      </c>
      <c r="F14" s="109" t="s">
        <v>8</v>
      </c>
      <c r="G14" s="109"/>
    </row>
    <row r="15" spans="2:5" ht="15.75">
      <c r="B15" s="8" t="s">
        <v>10</v>
      </c>
      <c r="C15" s="7" t="s">
        <v>96</v>
      </c>
      <c r="E15" s="6"/>
    </row>
    <row r="16" spans="2:7" ht="15.75">
      <c r="B16" s="8" t="s">
        <v>11</v>
      </c>
      <c r="C16" s="7" t="s">
        <v>12</v>
      </c>
      <c r="E16" s="6" t="s">
        <v>13</v>
      </c>
      <c r="F16" s="109" t="s">
        <v>100</v>
      </c>
      <c r="G16" s="109"/>
    </row>
    <row r="17" spans="2:7" ht="15.75">
      <c r="B17" s="8" t="s">
        <v>14</v>
      </c>
      <c r="C17" s="91" t="s">
        <v>102</v>
      </c>
      <c r="E17" s="9" t="s">
        <v>15</v>
      </c>
      <c r="F17" s="109">
        <v>2012</v>
      </c>
      <c r="G17" s="109"/>
    </row>
    <row r="18" ht="16.5" thickBot="1"/>
    <row r="19" spans="2:8" ht="15.75">
      <c r="B19" s="10"/>
      <c r="C19" s="11"/>
      <c r="D19" s="12"/>
      <c r="E19" s="110" t="s">
        <v>16</v>
      </c>
      <c r="F19" s="111"/>
      <c r="G19" s="99" t="s">
        <v>18</v>
      </c>
      <c r="H19" s="100"/>
    </row>
    <row r="20" spans="2:8" ht="15.75">
      <c r="B20" s="13"/>
      <c r="C20" s="14"/>
      <c r="D20" s="15"/>
      <c r="E20" s="103" t="s">
        <v>17</v>
      </c>
      <c r="F20" s="104"/>
      <c r="G20" s="101"/>
      <c r="H20" s="102"/>
    </row>
    <row r="21" spans="2:8" ht="15.75">
      <c r="B21" s="16" t="s">
        <v>19</v>
      </c>
      <c r="C21" s="17" t="s">
        <v>20</v>
      </c>
      <c r="D21" s="18" t="s">
        <v>21</v>
      </c>
      <c r="E21" s="105" t="s">
        <v>22</v>
      </c>
      <c r="F21" s="106"/>
      <c r="G21" s="107" t="s">
        <v>23</v>
      </c>
      <c r="H21" s="108"/>
    </row>
    <row r="22" spans="2:8" ht="15.75">
      <c r="B22" s="16" t="s">
        <v>24</v>
      </c>
      <c r="C22" s="14"/>
      <c r="D22" s="15"/>
      <c r="E22" s="92" t="s">
        <v>25</v>
      </c>
      <c r="F22" s="93"/>
      <c r="G22" s="94" t="s">
        <v>25</v>
      </c>
      <c r="H22" s="95"/>
    </row>
    <row r="23" spans="2:8" ht="15.75">
      <c r="B23" s="13"/>
      <c r="C23" s="19"/>
      <c r="D23" s="20"/>
      <c r="E23" s="21" t="s">
        <v>26</v>
      </c>
      <c r="F23" s="21" t="s">
        <v>27</v>
      </c>
      <c r="G23" s="22" t="s">
        <v>26</v>
      </c>
      <c r="H23" s="23" t="s">
        <v>27</v>
      </c>
    </row>
    <row r="24" spans="2:8" ht="15.75"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2:8" ht="15.75">
      <c r="B25" s="28"/>
      <c r="C25" s="29"/>
      <c r="D25" s="20"/>
      <c r="E25" s="30"/>
      <c r="F25" s="31"/>
      <c r="G25" s="29"/>
      <c r="H25" s="32"/>
    </row>
    <row r="26" spans="2:8" s="80" customFormat="1" ht="18.75">
      <c r="B26" s="81"/>
      <c r="C26" s="82" t="s">
        <v>34</v>
      </c>
      <c r="D26" s="83"/>
      <c r="E26" s="84"/>
      <c r="F26" s="85"/>
      <c r="G26" s="86"/>
      <c r="H26" s="87"/>
    </row>
    <row r="27" spans="2:8" ht="15.75">
      <c r="B27" s="37" t="s">
        <v>35</v>
      </c>
      <c r="C27" s="38" t="s">
        <v>36</v>
      </c>
      <c r="D27" s="18" t="s">
        <v>37</v>
      </c>
      <c r="E27" s="34">
        <v>526.9</v>
      </c>
      <c r="F27" s="31"/>
      <c r="G27" s="35"/>
      <c r="H27" s="36"/>
    </row>
    <row r="28" spans="2:8" ht="15.75">
      <c r="B28" s="37" t="s">
        <v>38</v>
      </c>
      <c r="C28" s="38" t="s">
        <v>39</v>
      </c>
      <c r="D28" s="39" t="s">
        <v>40</v>
      </c>
      <c r="E28" s="40">
        <v>489</v>
      </c>
      <c r="F28" s="41"/>
      <c r="G28" s="35"/>
      <c r="H28" s="36"/>
    </row>
    <row r="29" spans="2:8" ht="15.75">
      <c r="B29" s="37" t="s">
        <v>41</v>
      </c>
      <c r="C29" s="38" t="s">
        <v>42</v>
      </c>
      <c r="D29" s="39" t="s">
        <v>40</v>
      </c>
      <c r="E29" s="34">
        <v>809.07</v>
      </c>
      <c r="F29" s="31"/>
      <c r="G29" s="35"/>
      <c r="H29" s="36"/>
    </row>
    <row r="30" spans="2:8" ht="15.75">
      <c r="B30" s="37" t="s">
        <v>43</v>
      </c>
      <c r="C30" s="38" t="s">
        <v>44</v>
      </c>
      <c r="D30" s="39" t="s">
        <v>40</v>
      </c>
      <c r="E30" s="42">
        <v>41414</v>
      </c>
      <c r="F30" s="41"/>
      <c r="G30" s="43" t="s">
        <v>45</v>
      </c>
      <c r="H30" s="44" t="s">
        <v>45</v>
      </c>
    </row>
    <row r="31" spans="2:8" ht="15.75">
      <c r="B31" s="37" t="s">
        <v>46</v>
      </c>
      <c r="C31" s="38" t="s">
        <v>47</v>
      </c>
      <c r="D31" s="39" t="s">
        <v>40</v>
      </c>
      <c r="E31" s="90">
        <f>98.225+39.964</f>
        <v>138.189</v>
      </c>
      <c r="F31" s="31"/>
      <c r="G31" s="35"/>
      <c r="H31" s="36"/>
    </row>
    <row r="32" spans="2:11" ht="15.75">
      <c r="B32" s="37" t="s">
        <v>48</v>
      </c>
      <c r="C32" s="38" t="s">
        <v>49</v>
      </c>
      <c r="D32" s="39" t="s">
        <v>37</v>
      </c>
      <c r="E32" s="34">
        <v>50315.97</v>
      </c>
      <c r="F32" s="31"/>
      <c r="G32" s="43" t="s">
        <v>45</v>
      </c>
      <c r="H32" s="45" t="s">
        <v>45</v>
      </c>
      <c r="I32" s="46"/>
      <c r="J32" s="46"/>
      <c r="K32" s="46"/>
    </row>
    <row r="33" spans="2:11" ht="15.75">
      <c r="B33" s="37" t="s">
        <v>50</v>
      </c>
      <c r="C33" s="38" t="s">
        <v>51</v>
      </c>
      <c r="D33" s="39" t="s">
        <v>37</v>
      </c>
      <c r="E33" s="34">
        <v>68428.89</v>
      </c>
      <c r="F33" s="31"/>
      <c r="G33" s="43" t="s">
        <v>45</v>
      </c>
      <c r="H33" s="45" t="s">
        <v>45</v>
      </c>
      <c r="I33" s="47"/>
      <c r="J33" s="46"/>
      <c r="K33" s="46"/>
    </row>
    <row r="34" spans="2:11" ht="15.75">
      <c r="B34" s="37" t="s">
        <v>52</v>
      </c>
      <c r="C34" s="38" t="s">
        <v>53</v>
      </c>
      <c r="D34" s="39" t="s">
        <v>54</v>
      </c>
      <c r="E34" s="48">
        <f>E32/E33</f>
        <v>0.735303027712418</v>
      </c>
      <c r="F34" s="49"/>
      <c r="G34" s="43" t="s">
        <v>45</v>
      </c>
      <c r="H34" s="45" t="s">
        <v>45</v>
      </c>
      <c r="I34" s="47"/>
      <c r="J34" s="50"/>
      <c r="K34" s="50"/>
    </row>
    <row r="35" spans="2:11" ht="15.75">
      <c r="B35" s="37"/>
      <c r="C35" s="38" t="s">
        <v>55</v>
      </c>
      <c r="D35" s="15"/>
      <c r="E35" s="34"/>
      <c r="F35" s="31"/>
      <c r="G35" s="43"/>
      <c r="H35" s="45"/>
      <c r="I35" s="47"/>
      <c r="J35" s="50"/>
      <c r="K35" s="50"/>
    </row>
    <row r="36" spans="2:11" ht="15.75">
      <c r="B36" s="37" t="s">
        <v>56</v>
      </c>
      <c r="C36" s="51" t="s">
        <v>57</v>
      </c>
      <c r="D36" s="39" t="s">
        <v>37</v>
      </c>
      <c r="E36" s="34">
        <v>5232.87</v>
      </c>
      <c r="F36" s="31"/>
      <c r="G36" s="43" t="s">
        <v>45</v>
      </c>
      <c r="H36" s="44" t="s">
        <v>45</v>
      </c>
      <c r="I36" s="52"/>
      <c r="J36" s="50"/>
      <c r="K36" s="53"/>
    </row>
    <row r="37" spans="2:11" ht="15.75">
      <c r="B37" s="37" t="s">
        <v>58</v>
      </c>
      <c r="C37" s="38" t="s">
        <v>59</v>
      </c>
      <c r="D37" s="39" t="s">
        <v>37</v>
      </c>
      <c r="E37" s="54">
        <v>98.47</v>
      </c>
      <c r="F37" s="55"/>
      <c r="G37" s="56"/>
      <c r="H37" s="57"/>
      <c r="I37" s="53"/>
      <c r="J37" s="58"/>
      <c r="K37" s="53"/>
    </row>
    <row r="38" spans="2:11" ht="15.75">
      <c r="B38" s="37" t="s">
        <v>60</v>
      </c>
      <c r="C38" s="38" t="s">
        <v>61</v>
      </c>
      <c r="D38" s="39" t="s">
        <v>37</v>
      </c>
      <c r="E38" s="54">
        <v>53.86</v>
      </c>
      <c r="F38" s="55"/>
      <c r="G38" s="56"/>
      <c r="H38" s="57"/>
      <c r="I38" s="15"/>
      <c r="J38" s="59"/>
      <c r="K38" s="60"/>
    </row>
    <row r="39" spans="2:8" ht="15.75">
      <c r="B39" s="37" t="s">
        <v>62</v>
      </c>
      <c r="C39" s="38" t="s">
        <v>63</v>
      </c>
      <c r="D39" s="39" t="s">
        <v>37</v>
      </c>
      <c r="E39" s="34">
        <f>E36+E37+E38</f>
        <v>5385.2</v>
      </c>
      <c r="F39" s="31"/>
      <c r="G39" s="35"/>
      <c r="H39" s="36"/>
    </row>
    <row r="40" spans="2:8" ht="15.75">
      <c r="B40" s="37" t="s">
        <v>64</v>
      </c>
      <c r="C40" s="38" t="s">
        <v>65</v>
      </c>
      <c r="D40" s="18" t="s">
        <v>37</v>
      </c>
      <c r="E40" s="34">
        <v>6981.48</v>
      </c>
      <c r="F40" s="31"/>
      <c r="G40" s="35"/>
      <c r="H40" s="36"/>
    </row>
    <row r="41" spans="2:8" ht="15.75">
      <c r="B41" s="37" t="s">
        <v>66</v>
      </c>
      <c r="C41" s="38" t="s">
        <v>67</v>
      </c>
      <c r="D41" s="18" t="s">
        <v>54</v>
      </c>
      <c r="E41" s="61">
        <f>E39/E40</f>
        <v>0.7713550708445774</v>
      </c>
      <c r="F41" s="49"/>
      <c r="G41" s="17"/>
      <c r="H41" s="36" t="s">
        <v>68</v>
      </c>
    </row>
    <row r="42" spans="2:8" ht="15.75">
      <c r="B42" s="28"/>
      <c r="C42" s="33"/>
      <c r="D42" s="15"/>
      <c r="E42" s="62"/>
      <c r="F42" s="31"/>
      <c r="G42" s="17"/>
      <c r="H42" s="32"/>
    </row>
    <row r="43" spans="2:8" s="80" customFormat="1" ht="18.75">
      <c r="B43" s="81"/>
      <c r="C43" s="82" t="s">
        <v>69</v>
      </c>
      <c r="D43" s="83"/>
      <c r="E43" s="84"/>
      <c r="F43" s="85"/>
      <c r="G43" s="86"/>
      <c r="H43" s="88"/>
    </row>
    <row r="44" spans="2:8" ht="15.75">
      <c r="B44" s="63">
        <v>2010</v>
      </c>
      <c r="C44" s="14" t="s">
        <v>70</v>
      </c>
      <c r="D44" s="18" t="s">
        <v>37</v>
      </c>
      <c r="E44" s="34">
        <v>2.67</v>
      </c>
      <c r="F44" s="31"/>
      <c r="G44" s="35"/>
      <c r="H44" s="32"/>
    </row>
    <row r="45" spans="2:8" ht="15.75">
      <c r="B45" s="37" t="s">
        <v>71</v>
      </c>
      <c r="C45" s="38" t="s">
        <v>72</v>
      </c>
      <c r="D45" s="18" t="s">
        <v>40</v>
      </c>
      <c r="E45" s="42">
        <v>4</v>
      </c>
      <c r="F45" s="41"/>
      <c r="G45" s="35"/>
      <c r="H45" s="32"/>
    </row>
    <row r="46" spans="2:8" ht="15.75">
      <c r="B46" s="37" t="s">
        <v>73</v>
      </c>
      <c r="C46" s="38" t="s">
        <v>74</v>
      </c>
      <c r="D46" s="18" t="s">
        <v>40</v>
      </c>
      <c r="E46" s="34">
        <v>4.29</v>
      </c>
      <c r="F46" s="31"/>
      <c r="G46" s="35"/>
      <c r="H46" s="32"/>
    </row>
    <row r="47" spans="2:8" ht="15.75">
      <c r="B47" s="37" t="s">
        <v>75</v>
      </c>
      <c r="C47" s="38" t="s">
        <v>76</v>
      </c>
      <c r="D47" s="18" t="s">
        <v>40</v>
      </c>
      <c r="E47" s="42">
        <v>61</v>
      </c>
      <c r="F47" s="41"/>
      <c r="G47" s="43" t="s">
        <v>45</v>
      </c>
      <c r="H47" s="64" t="s">
        <v>45</v>
      </c>
    </row>
    <row r="48" spans="2:8" ht="15.75">
      <c r="B48" s="37" t="s">
        <v>77</v>
      </c>
      <c r="C48" s="38" t="s">
        <v>78</v>
      </c>
      <c r="D48" s="18" t="s">
        <v>40</v>
      </c>
      <c r="E48" s="34"/>
      <c r="F48" s="31"/>
      <c r="G48" s="35"/>
      <c r="H48" s="32"/>
    </row>
    <row r="49" spans="2:8" ht="15.75">
      <c r="B49" s="37" t="s">
        <v>79</v>
      </c>
      <c r="C49" s="38" t="s">
        <v>80</v>
      </c>
      <c r="D49" s="18" t="s">
        <v>37</v>
      </c>
      <c r="E49" s="34">
        <v>1.36</v>
      </c>
      <c r="F49" s="31"/>
      <c r="G49" s="43" t="s">
        <v>45</v>
      </c>
      <c r="H49" s="64" t="s">
        <v>45</v>
      </c>
    </row>
    <row r="50" spans="2:8" ht="15.75">
      <c r="B50" s="37" t="s">
        <v>81</v>
      </c>
      <c r="C50" s="38" t="s">
        <v>82</v>
      </c>
      <c r="D50" s="18" t="s">
        <v>37</v>
      </c>
      <c r="E50" s="34">
        <v>26.61</v>
      </c>
      <c r="F50" s="31"/>
      <c r="G50" s="43" t="s">
        <v>45</v>
      </c>
      <c r="H50" s="64" t="s">
        <v>45</v>
      </c>
    </row>
    <row r="51" spans="2:8" ht="15.75">
      <c r="B51" s="37"/>
      <c r="C51" s="38" t="s">
        <v>83</v>
      </c>
      <c r="D51" s="15"/>
      <c r="E51" s="34"/>
      <c r="F51" s="31"/>
      <c r="G51" s="43"/>
      <c r="H51" s="64"/>
    </row>
    <row r="52" spans="2:8" ht="15.75">
      <c r="B52" s="37" t="s">
        <v>84</v>
      </c>
      <c r="C52" s="51" t="s">
        <v>57</v>
      </c>
      <c r="D52" s="18" t="s">
        <v>37</v>
      </c>
      <c r="E52" s="34">
        <v>0.14</v>
      </c>
      <c r="F52" s="31"/>
      <c r="G52" s="43" t="s">
        <v>45</v>
      </c>
      <c r="H52" s="64" t="s">
        <v>45</v>
      </c>
    </row>
    <row r="53" spans="2:8" ht="15.75">
      <c r="B53" s="37" t="s">
        <v>85</v>
      </c>
      <c r="C53" s="38" t="s">
        <v>86</v>
      </c>
      <c r="D53" s="18" t="s">
        <v>37</v>
      </c>
      <c r="E53" s="34"/>
      <c r="F53" s="31"/>
      <c r="G53" s="35"/>
      <c r="H53" s="32"/>
    </row>
    <row r="54" spans="2:8" ht="15.75">
      <c r="B54" s="37" t="s">
        <v>87</v>
      </c>
      <c r="C54" s="38" t="s">
        <v>88</v>
      </c>
      <c r="D54" s="18" t="s">
        <v>37</v>
      </c>
      <c r="E54" s="34">
        <f>SUM(E52:E53)</f>
        <v>0.14</v>
      </c>
      <c r="F54" s="31"/>
      <c r="G54" s="35"/>
      <c r="H54" s="32"/>
    </row>
    <row r="55" spans="2:8" ht="15.75">
      <c r="B55" s="37" t="s">
        <v>89</v>
      </c>
      <c r="C55" s="38" t="s">
        <v>90</v>
      </c>
      <c r="D55" s="18" t="s">
        <v>37</v>
      </c>
      <c r="E55" s="34">
        <v>2.59</v>
      </c>
      <c r="F55" s="31"/>
      <c r="G55" s="35"/>
      <c r="H55" s="32"/>
    </row>
    <row r="56" spans="2:8" ht="15.75">
      <c r="B56" s="37"/>
      <c r="C56" s="38"/>
      <c r="D56" s="15"/>
      <c r="E56" s="34"/>
      <c r="F56" s="31"/>
      <c r="G56" s="35"/>
      <c r="H56" s="32"/>
    </row>
    <row r="57" spans="2:8" s="80" customFormat="1" ht="18.75">
      <c r="B57" s="89"/>
      <c r="C57" s="82" t="s">
        <v>91</v>
      </c>
      <c r="D57" s="83"/>
      <c r="E57" s="84"/>
      <c r="F57" s="85"/>
      <c r="G57" s="86"/>
      <c r="H57" s="88"/>
    </row>
    <row r="58" spans="2:8" ht="15.75">
      <c r="B58" s="65" t="s">
        <v>92</v>
      </c>
      <c r="C58" s="51" t="s">
        <v>93</v>
      </c>
      <c r="D58" s="18" t="s">
        <v>40</v>
      </c>
      <c r="E58" s="34">
        <v>6.88</v>
      </c>
      <c r="F58" s="31"/>
      <c r="G58" s="35"/>
      <c r="H58" s="32"/>
    </row>
    <row r="59" spans="2:8" ht="15.75">
      <c r="B59" s="66"/>
      <c r="C59" s="67"/>
      <c r="D59" s="68"/>
      <c r="E59" s="69"/>
      <c r="F59" s="69"/>
      <c r="G59" s="19"/>
      <c r="H59" s="70"/>
    </row>
    <row r="60" spans="2:8" ht="15.75">
      <c r="B60" s="71"/>
      <c r="C60" s="15"/>
      <c r="D60" s="15"/>
      <c r="E60" s="15"/>
      <c r="F60" s="15"/>
      <c r="G60" s="15"/>
      <c r="H60" s="72"/>
    </row>
    <row r="61" spans="2:8" ht="15.75">
      <c r="B61" s="96" t="s">
        <v>94</v>
      </c>
      <c r="C61" s="97"/>
      <c r="D61" s="97"/>
      <c r="E61" s="97"/>
      <c r="F61" s="97"/>
      <c r="G61" s="97"/>
      <c r="H61" s="98"/>
    </row>
    <row r="62" spans="2:8" ht="16.5" thickBot="1">
      <c r="B62" s="73"/>
      <c r="C62" s="74"/>
      <c r="D62" s="74"/>
      <c r="E62" s="74"/>
      <c r="F62" s="74"/>
      <c r="G62" s="74"/>
      <c r="H62" s="75"/>
    </row>
    <row r="67" spans="3:6" s="76" customFormat="1" ht="38.25">
      <c r="C67" s="77"/>
      <c r="D67" s="77"/>
      <c r="E67" s="77"/>
      <c r="F67" s="77"/>
    </row>
  </sheetData>
  <sheetProtection/>
  <mergeCells count="15">
    <mergeCell ref="E22:F22"/>
    <mergeCell ref="G22:H22"/>
    <mergeCell ref="B61:H61"/>
    <mergeCell ref="F17:G17"/>
    <mergeCell ref="E19:F19"/>
    <mergeCell ref="G19:H20"/>
    <mergeCell ref="E20:F20"/>
    <mergeCell ref="E21:F21"/>
    <mergeCell ref="G21:H21"/>
    <mergeCell ref="B4:H4"/>
    <mergeCell ref="B5:H5"/>
    <mergeCell ref="B6:H6"/>
    <mergeCell ref="F13:G13"/>
    <mergeCell ref="F14:G14"/>
    <mergeCell ref="F16:G16"/>
  </mergeCells>
  <conditionalFormatting sqref="E20:F54">
    <cfRule type="cellIs" priority="1" dxfId="0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zoomScalePageLayoutView="0" workbookViewId="0" topLeftCell="C13">
      <selection activeCell="C32" sqref="C32"/>
    </sheetView>
  </sheetViews>
  <sheetFormatPr defaultColWidth="9.140625" defaultRowHeight="12.75"/>
  <cols>
    <col min="1" max="1" width="2.57421875" style="1" customWidth="1"/>
    <col min="2" max="2" width="15.7109375" style="1" customWidth="1"/>
    <col min="3" max="3" width="52.00390625" style="1" customWidth="1"/>
    <col min="4" max="4" width="8.140625" style="1" bestFit="1" customWidth="1"/>
    <col min="5" max="6" width="15.28125" style="1" customWidth="1"/>
    <col min="7" max="8" width="16.7109375" style="1" customWidth="1"/>
    <col min="9" max="16384" width="9.140625" style="1" customWidth="1"/>
  </cols>
  <sheetData>
    <row r="2" spans="8:12" s="78" customFormat="1" ht="15.75">
      <c r="H2" s="79" t="s">
        <v>0</v>
      </c>
      <c r="I2" s="79"/>
      <c r="L2" s="79"/>
    </row>
    <row r="3" s="78" customFormat="1" ht="15.75"/>
    <row r="4" spans="2:9" s="78" customFormat="1" ht="18.75">
      <c r="B4" s="112" t="s">
        <v>1</v>
      </c>
      <c r="C4" s="112"/>
      <c r="D4" s="112"/>
      <c r="E4" s="112"/>
      <c r="F4" s="112"/>
      <c r="G4" s="112"/>
      <c r="H4" s="112"/>
      <c r="I4" s="2"/>
    </row>
    <row r="5" spans="2:9" s="78" customFormat="1" ht="18.75">
      <c r="B5" s="112" t="s">
        <v>2</v>
      </c>
      <c r="C5" s="112"/>
      <c r="D5" s="112"/>
      <c r="E5" s="112"/>
      <c r="F5" s="112"/>
      <c r="G5" s="112"/>
      <c r="H5" s="112"/>
      <c r="I5" s="2"/>
    </row>
    <row r="6" spans="2:9" s="78" customFormat="1" ht="18.75">
      <c r="B6" s="113" t="s">
        <v>3</v>
      </c>
      <c r="C6" s="113"/>
      <c r="D6" s="113"/>
      <c r="E6" s="113"/>
      <c r="F6" s="113"/>
      <c r="G6" s="113"/>
      <c r="H6" s="113"/>
      <c r="I6" s="3"/>
    </row>
    <row r="7" spans="2:9" ht="15.75">
      <c r="B7" s="3"/>
      <c r="C7" s="3"/>
      <c r="D7" s="3"/>
      <c r="E7" s="3"/>
      <c r="F7" s="3"/>
      <c r="G7" s="3"/>
      <c r="H7" s="3"/>
      <c r="I7" s="3"/>
    </row>
    <row r="8" spans="2:9" ht="15.75">
      <c r="B8" s="3"/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3" spans="2:7" ht="15.75">
      <c r="B13" s="4" t="s">
        <v>4</v>
      </c>
      <c r="C13" s="5" t="s">
        <v>103</v>
      </c>
      <c r="E13" s="6" t="s">
        <v>5</v>
      </c>
      <c r="F13" s="109" t="s">
        <v>6</v>
      </c>
      <c r="G13" s="109"/>
    </row>
    <row r="14" spans="2:7" ht="15.75">
      <c r="B14" s="8" t="s">
        <v>7</v>
      </c>
      <c r="C14" s="7" t="s">
        <v>8</v>
      </c>
      <c r="E14" s="6" t="s">
        <v>9</v>
      </c>
      <c r="F14" s="109" t="s">
        <v>8</v>
      </c>
      <c r="G14" s="109"/>
    </row>
    <row r="15" spans="2:5" ht="15.75">
      <c r="B15" s="8" t="s">
        <v>10</v>
      </c>
      <c r="C15" s="7" t="s">
        <v>96</v>
      </c>
      <c r="E15" s="6"/>
    </row>
    <row r="16" spans="2:7" ht="15.75">
      <c r="B16" s="8" t="s">
        <v>11</v>
      </c>
      <c r="C16" s="7" t="s">
        <v>12</v>
      </c>
      <c r="E16" s="6" t="s">
        <v>13</v>
      </c>
      <c r="F16" s="109" t="s">
        <v>104</v>
      </c>
      <c r="G16" s="109"/>
    </row>
    <row r="17" spans="2:7" ht="15.75">
      <c r="B17" s="8" t="s">
        <v>14</v>
      </c>
      <c r="C17" s="91" t="s">
        <v>102</v>
      </c>
      <c r="E17" s="9" t="s">
        <v>15</v>
      </c>
      <c r="F17" s="109">
        <v>2012</v>
      </c>
      <c r="G17" s="109"/>
    </row>
    <row r="18" ht="16.5" thickBot="1"/>
    <row r="19" spans="2:8" ht="15.75">
      <c r="B19" s="10"/>
      <c r="C19" s="11"/>
      <c r="D19" s="12"/>
      <c r="E19" s="110" t="s">
        <v>16</v>
      </c>
      <c r="F19" s="111"/>
      <c r="G19" s="99" t="s">
        <v>18</v>
      </c>
      <c r="H19" s="100"/>
    </row>
    <row r="20" spans="2:8" ht="15.75">
      <c r="B20" s="13"/>
      <c r="C20" s="14"/>
      <c r="D20" s="15"/>
      <c r="E20" s="103" t="s">
        <v>17</v>
      </c>
      <c r="F20" s="104"/>
      <c r="G20" s="101"/>
      <c r="H20" s="102"/>
    </row>
    <row r="21" spans="2:8" ht="15.75">
      <c r="B21" s="16" t="s">
        <v>19</v>
      </c>
      <c r="C21" s="17" t="s">
        <v>20</v>
      </c>
      <c r="D21" s="18" t="s">
        <v>21</v>
      </c>
      <c r="E21" s="105" t="s">
        <v>22</v>
      </c>
      <c r="F21" s="106"/>
      <c r="G21" s="107" t="s">
        <v>23</v>
      </c>
      <c r="H21" s="108"/>
    </row>
    <row r="22" spans="2:8" ht="15.75">
      <c r="B22" s="16" t="s">
        <v>24</v>
      </c>
      <c r="C22" s="14"/>
      <c r="D22" s="15"/>
      <c r="E22" s="92" t="s">
        <v>25</v>
      </c>
      <c r="F22" s="93"/>
      <c r="G22" s="94" t="s">
        <v>25</v>
      </c>
      <c r="H22" s="95"/>
    </row>
    <row r="23" spans="2:8" ht="15.75">
      <c r="B23" s="13"/>
      <c r="C23" s="19"/>
      <c r="D23" s="20"/>
      <c r="E23" s="21" t="s">
        <v>26</v>
      </c>
      <c r="F23" s="21" t="s">
        <v>27</v>
      </c>
      <c r="G23" s="22" t="s">
        <v>26</v>
      </c>
      <c r="H23" s="23" t="s">
        <v>27</v>
      </c>
    </row>
    <row r="24" spans="2:8" ht="15.75"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2:8" ht="15.75">
      <c r="B25" s="28"/>
      <c r="C25" s="29"/>
      <c r="D25" s="20"/>
      <c r="E25" s="30"/>
      <c r="F25" s="31"/>
      <c r="G25" s="29"/>
      <c r="H25" s="32"/>
    </row>
    <row r="26" spans="2:8" s="80" customFormat="1" ht="18.75">
      <c r="B26" s="81"/>
      <c r="C26" s="82" t="s">
        <v>34</v>
      </c>
      <c r="D26" s="83"/>
      <c r="E26" s="84"/>
      <c r="F26" s="85"/>
      <c r="G26" s="86"/>
      <c r="H26" s="87"/>
    </row>
    <row r="27" spans="2:8" ht="15.75">
      <c r="B27" s="37" t="s">
        <v>35</v>
      </c>
      <c r="C27" s="38" t="s">
        <v>36</v>
      </c>
      <c r="D27" s="18" t="s">
        <v>37</v>
      </c>
      <c r="E27" s="34">
        <v>537.88</v>
      </c>
      <c r="F27" s="31"/>
      <c r="G27" s="35"/>
      <c r="H27" s="36"/>
    </row>
    <row r="28" spans="2:8" ht="15.75">
      <c r="B28" s="37" t="s">
        <v>38</v>
      </c>
      <c r="C28" s="38" t="s">
        <v>39</v>
      </c>
      <c r="D28" s="39" t="s">
        <v>40</v>
      </c>
      <c r="E28" s="40">
        <v>520</v>
      </c>
      <c r="F28" s="41"/>
      <c r="G28" s="35"/>
      <c r="H28" s="36"/>
    </row>
    <row r="29" spans="2:8" ht="15.75">
      <c r="B29" s="37" t="s">
        <v>41</v>
      </c>
      <c r="C29" s="38" t="s">
        <v>42</v>
      </c>
      <c r="D29" s="39" t="s">
        <v>40</v>
      </c>
      <c r="E29" s="34">
        <v>833.34</v>
      </c>
      <c r="F29" s="31"/>
      <c r="G29" s="35"/>
      <c r="H29" s="36"/>
    </row>
    <row r="30" spans="2:8" ht="15.75">
      <c r="B30" s="37" t="s">
        <v>43</v>
      </c>
      <c r="C30" s="38" t="s">
        <v>44</v>
      </c>
      <c r="D30" s="39" t="s">
        <v>40</v>
      </c>
      <c r="E30" s="42">
        <v>39866</v>
      </c>
      <c r="F30" s="41"/>
      <c r="G30" s="43" t="s">
        <v>45</v>
      </c>
      <c r="H30" s="44" t="s">
        <v>45</v>
      </c>
    </row>
    <row r="31" spans="2:8" ht="15.75">
      <c r="B31" s="37" t="s">
        <v>46</v>
      </c>
      <c r="C31" s="38" t="s">
        <v>47</v>
      </c>
      <c r="D31" s="39" t="s">
        <v>40</v>
      </c>
      <c r="E31" s="90">
        <f>88.039+39.153</f>
        <v>127.19200000000001</v>
      </c>
      <c r="F31" s="31"/>
      <c r="G31" s="35"/>
      <c r="H31" s="36"/>
    </row>
    <row r="32" spans="2:11" ht="15.75">
      <c r="B32" s="37" t="s">
        <v>48</v>
      </c>
      <c r="C32" s="38" t="s">
        <v>49</v>
      </c>
      <c r="D32" s="39" t="s">
        <v>37</v>
      </c>
      <c r="E32" s="34">
        <v>52567.19</v>
      </c>
      <c r="F32" s="31"/>
      <c r="G32" s="43" t="s">
        <v>45</v>
      </c>
      <c r="H32" s="45" t="s">
        <v>45</v>
      </c>
      <c r="I32" s="46"/>
      <c r="J32" s="46"/>
      <c r="K32" s="46"/>
    </row>
    <row r="33" spans="2:11" ht="15.75">
      <c r="B33" s="37" t="s">
        <v>50</v>
      </c>
      <c r="C33" s="38" t="s">
        <v>51</v>
      </c>
      <c r="D33" s="39" t="s">
        <v>37</v>
      </c>
      <c r="E33" s="34">
        <v>70554.07</v>
      </c>
      <c r="F33" s="31"/>
      <c r="G33" s="43" t="s">
        <v>45</v>
      </c>
      <c r="H33" s="45" t="s">
        <v>45</v>
      </c>
      <c r="I33" s="47"/>
      <c r="J33" s="46"/>
      <c r="K33" s="46"/>
    </row>
    <row r="34" spans="2:11" ht="15.75">
      <c r="B34" s="37" t="s">
        <v>52</v>
      </c>
      <c r="C34" s="38" t="s">
        <v>53</v>
      </c>
      <c r="D34" s="39" t="s">
        <v>54</v>
      </c>
      <c r="E34" s="48">
        <f>E32/E33</f>
        <v>0.7450624747799808</v>
      </c>
      <c r="F34" s="49"/>
      <c r="G34" s="43" t="s">
        <v>45</v>
      </c>
      <c r="H34" s="45" t="s">
        <v>45</v>
      </c>
      <c r="I34" s="47"/>
      <c r="J34" s="50"/>
      <c r="K34" s="50"/>
    </row>
    <row r="35" spans="2:11" ht="15.75">
      <c r="B35" s="37"/>
      <c r="C35" s="38" t="s">
        <v>55</v>
      </c>
      <c r="D35" s="15"/>
      <c r="E35" s="34"/>
      <c r="F35" s="31"/>
      <c r="G35" s="43"/>
      <c r="H35" s="45"/>
      <c r="I35" s="47"/>
      <c r="J35" s="50"/>
      <c r="K35" s="50"/>
    </row>
    <row r="36" spans="2:11" ht="15.75">
      <c r="B36" s="37" t="s">
        <v>56</v>
      </c>
      <c r="C36" s="51" t="s">
        <v>57</v>
      </c>
      <c r="D36" s="39" t="s">
        <v>37</v>
      </c>
      <c r="E36" s="34">
        <v>5466.99</v>
      </c>
      <c r="F36" s="31"/>
      <c r="G36" s="43" t="s">
        <v>45</v>
      </c>
      <c r="H36" s="44" t="s">
        <v>45</v>
      </c>
      <c r="I36" s="52"/>
      <c r="J36" s="50"/>
      <c r="K36" s="53"/>
    </row>
    <row r="37" spans="2:11" ht="15.75">
      <c r="B37" s="37" t="s">
        <v>58</v>
      </c>
      <c r="C37" s="38" t="s">
        <v>59</v>
      </c>
      <c r="D37" s="39" t="s">
        <v>37</v>
      </c>
      <c r="E37" s="54">
        <v>75.53903699999998</v>
      </c>
      <c r="F37" s="55"/>
      <c r="G37" s="56"/>
      <c r="H37" s="57"/>
      <c r="I37" s="53"/>
      <c r="J37" s="58"/>
      <c r="K37" s="53"/>
    </row>
    <row r="38" spans="2:11" ht="15.75">
      <c r="B38" s="37" t="s">
        <v>60</v>
      </c>
      <c r="C38" s="38" t="s">
        <v>61</v>
      </c>
      <c r="D38" s="39" t="s">
        <v>37</v>
      </c>
      <c r="E38" s="54">
        <v>50.90971100000002</v>
      </c>
      <c r="F38" s="55"/>
      <c r="G38" s="56"/>
      <c r="H38" s="57"/>
      <c r="I38" s="15"/>
      <c r="J38" s="59"/>
      <c r="K38" s="60"/>
    </row>
    <row r="39" spans="2:8" ht="15.75">
      <c r="B39" s="37" t="s">
        <v>62</v>
      </c>
      <c r="C39" s="38" t="s">
        <v>63</v>
      </c>
      <c r="D39" s="39" t="s">
        <v>37</v>
      </c>
      <c r="E39" s="34">
        <f>E36+E37+E38</f>
        <v>5593.438748</v>
      </c>
      <c r="F39" s="31"/>
      <c r="G39" s="35"/>
      <c r="H39" s="36"/>
    </row>
    <row r="40" spans="2:8" ht="15.75">
      <c r="B40" s="37" t="s">
        <v>64</v>
      </c>
      <c r="C40" s="38" t="s">
        <v>65</v>
      </c>
      <c r="D40" s="18" t="s">
        <v>37</v>
      </c>
      <c r="E40" s="34">
        <v>7183.365502000009</v>
      </c>
      <c r="F40" s="31"/>
      <c r="G40" s="35"/>
      <c r="H40" s="36"/>
    </row>
    <row r="41" spans="2:8" ht="15.75">
      <c r="B41" s="37" t="s">
        <v>66</v>
      </c>
      <c r="C41" s="38" t="s">
        <v>67</v>
      </c>
      <c r="D41" s="18" t="s">
        <v>54</v>
      </c>
      <c r="E41" s="61">
        <f>E39/E40</f>
        <v>0.7786654801906797</v>
      </c>
      <c r="F41" s="49"/>
      <c r="G41" s="17"/>
      <c r="H41" s="36" t="s">
        <v>68</v>
      </c>
    </row>
    <row r="42" spans="2:8" ht="15.75">
      <c r="B42" s="28"/>
      <c r="C42" s="33"/>
      <c r="D42" s="15"/>
      <c r="E42" s="62"/>
      <c r="F42" s="31"/>
      <c r="G42" s="17"/>
      <c r="H42" s="32"/>
    </row>
    <row r="43" spans="2:8" s="80" customFormat="1" ht="18.75">
      <c r="B43" s="81"/>
      <c r="C43" s="82" t="s">
        <v>69</v>
      </c>
      <c r="D43" s="83"/>
      <c r="E43" s="84"/>
      <c r="F43" s="85"/>
      <c r="G43" s="86"/>
      <c r="H43" s="88"/>
    </row>
    <row r="44" spans="2:8" ht="15.75">
      <c r="B44" s="63">
        <v>2010</v>
      </c>
      <c r="C44" s="14" t="s">
        <v>70</v>
      </c>
      <c r="D44" s="18" t="s">
        <v>37</v>
      </c>
      <c r="E44" s="34">
        <v>3.65</v>
      </c>
      <c r="F44" s="31"/>
      <c r="G44" s="35"/>
      <c r="H44" s="32"/>
    </row>
    <row r="45" spans="2:8" ht="15.75">
      <c r="B45" s="37" t="s">
        <v>71</v>
      </c>
      <c r="C45" s="38" t="s">
        <v>72</v>
      </c>
      <c r="D45" s="18" t="s">
        <v>40</v>
      </c>
      <c r="E45" s="42">
        <v>2</v>
      </c>
      <c r="F45" s="41"/>
      <c r="G45" s="35"/>
      <c r="H45" s="32"/>
    </row>
    <row r="46" spans="2:8" ht="15.75">
      <c r="B46" s="37" t="s">
        <v>73</v>
      </c>
      <c r="C46" s="38" t="s">
        <v>74</v>
      </c>
      <c r="D46" s="18" t="s">
        <v>40</v>
      </c>
      <c r="E46" s="34">
        <v>4.77</v>
      </c>
      <c r="F46" s="31"/>
      <c r="G46" s="35"/>
      <c r="H46" s="32"/>
    </row>
    <row r="47" spans="2:8" ht="15.75">
      <c r="B47" s="37" t="s">
        <v>75</v>
      </c>
      <c r="C47" s="38" t="s">
        <v>76</v>
      </c>
      <c r="D47" s="18" t="s">
        <v>40</v>
      </c>
      <c r="E47" s="42">
        <v>130</v>
      </c>
      <c r="F47" s="41"/>
      <c r="G47" s="43" t="s">
        <v>45</v>
      </c>
      <c r="H47" s="64" t="s">
        <v>45</v>
      </c>
    </row>
    <row r="48" spans="2:8" ht="15.75">
      <c r="B48" s="37" t="s">
        <v>77</v>
      </c>
      <c r="C48" s="38" t="s">
        <v>78</v>
      </c>
      <c r="D48" s="18" t="s">
        <v>40</v>
      </c>
      <c r="E48" s="34"/>
      <c r="F48" s="31"/>
      <c r="G48" s="35"/>
      <c r="H48" s="32"/>
    </row>
    <row r="49" spans="2:8" ht="15.75">
      <c r="B49" s="37" t="s">
        <v>79</v>
      </c>
      <c r="C49" s="38" t="s">
        <v>80</v>
      </c>
      <c r="D49" s="18" t="s">
        <v>37</v>
      </c>
      <c r="E49" s="34">
        <v>228.17</v>
      </c>
      <c r="F49" s="31"/>
      <c r="G49" s="43" t="s">
        <v>45</v>
      </c>
      <c r="H49" s="64" t="s">
        <v>45</v>
      </c>
    </row>
    <row r="50" spans="2:8" ht="15.75">
      <c r="B50" s="37" t="s">
        <v>81</v>
      </c>
      <c r="C50" s="38" t="s">
        <v>82</v>
      </c>
      <c r="D50" s="18" t="s">
        <v>37</v>
      </c>
      <c r="E50" s="34">
        <v>416.21</v>
      </c>
      <c r="F50" s="31"/>
      <c r="G50" s="43" t="s">
        <v>45</v>
      </c>
      <c r="H50" s="64" t="s">
        <v>45</v>
      </c>
    </row>
    <row r="51" spans="2:8" ht="15.75">
      <c r="B51" s="37"/>
      <c r="C51" s="38" t="s">
        <v>83</v>
      </c>
      <c r="D51" s="15"/>
      <c r="E51" s="34"/>
      <c r="F51" s="31"/>
      <c r="G51" s="43"/>
      <c r="H51" s="64"/>
    </row>
    <row r="52" spans="2:8" ht="15.75">
      <c r="B52" s="37" t="s">
        <v>84</v>
      </c>
      <c r="C52" s="51" t="s">
        <v>57</v>
      </c>
      <c r="D52" s="18" t="s">
        <v>37</v>
      </c>
      <c r="E52" s="34">
        <v>23.73</v>
      </c>
      <c r="F52" s="31"/>
      <c r="G52" s="43" t="s">
        <v>45</v>
      </c>
      <c r="H52" s="64" t="s">
        <v>45</v>
      </c>
    </row>
    <row r="53" spans="2:8" ht="15.75">
      <c r="B53" s="37" t="s">
        <v>85</v>
      </c>
      <c r="C53" s="38" t="s">
        <v>86</v>
      </c>
      <c r="D53" s="18" t="s">
        <v>37</v>
      </c>
      <c r="E53" s="34"/>
      <c r="F53" s="31"/>
      <c r="G53" s="35"/>
      <c r="H53" s="32"/>
    </row>
    <row r="54" spans="2:8" ht="15.75">
      <c r="B54" s="37" t="s">
        <v>87</v>
      </c>
      <c r="C54" s="38" t="s">
        <v>88</v>
      </c>
      <c r="D54" s="18" t="s">
        <v>37</v>
      </c>
      <c r="E54" s="34">
        <f>SUM(E52:E53)</f>
        <v>23.73</v>
      </c>
      <c r="F54" s="31"/>
      <c r="G54" s="35"/>
      <c r="H54" s="32"/>
    </row>
    <row r="55" spans="2:8" ht="15.75">
      <c r="B55" s="37" t="s">
        <v>89</v>
      </c>
      <c r="C55" s="38" t="s">
        <v>90</v>
      </c>
      <c r="D55" s="18" t="s">
        <v>37</v>
      </c>
      <c r="E55" s="34">
        <v>42.83</v>
      </c>
      <c r="F55" s="31"/>
      <c r="G55" s="35"/>
      <c r="H55" s="32"/>
    </row>
    <row r="56" spans="2:8" ht="15.75">
      <c r="B56" s="37"/>
      <c r="C56" s="38"/>
      <c r="D56" s="15"/>
      <c r="E56" s="34"/>
      <c r="F56" s="31"/>
      <c r="G56" s="35"/>
      <c r="H56" s="32"/>
    </row>
    <row r="57" spans="2:8" s="80" customFormat="1" ht="18.75">
      <c r="B57" s="89"/>
      <c r="C57" s="82" t="s">
        <v>91</v>
      </c>
      <c r="D57" s="83"/>
      <c r="E57" s="84"/>
      <c r="F57" s="85"/>
      <c r="G57" s="86"/>
      <c r="H57" s="88"/>
    </row>
    <row r="58" spans="2:8" ht="15.75">
      <c r="B58" s="65" t="s">
        <v>92</v>
      </c>
      <c r="C58" s="51" t="s">
        <v>93</v>
      </c>
      <c r="D58" s="18" t="s">
        <v>40</v>
      </c>
      <c r="E58" s="34">
        <v>5</v>
      </c>
      <c r="F58" s="31"/>
      <c r="G58" s="35"/>
      <c r="H58" s="32"/>
    </row>
    <row r="59" spans="2:8" ht="15.75">
      <c r="B59" s="66"/>
      <c r="C59" s="67"/>
      <c r="D59" s="68"/>
      <c r="E59" s="69"/>
      <c r="F59" s="69"/>
      <c r="G59" s="19"/>
      <c r="H59" s="70"/>
    </row>
    <row r="60" spans="2:8" ht="15.75">
      <c r="B60" s="71"/>
      <c r="C60" s="15"/>
      <c r="D60" s="15"/>
      <c r="E60" s="15"/>
      <c r="F60" s="15"/>
      <c r="G60" s="15"/>
      <c r="H60" s="72"/>
    </row>
    <row r="61" spans="2:8" ht="15.75">
      <c r="B61" s="96" t="s">
        <v>94</v>
      </c>
      <c r="C61" s="97"/>
      <c r="D61" s="97"/>
      <c r="E61" s="97"/>
      <c r="F61" s="97"/>
      <c r="G61" s="97"/>
      <c r="H61" s="98"/>
    </row>
    <row r="62" spans="2:8" ht="16.5" thickBot="1">
      <c r="B62" s="73"/>
      <c r="C62" s="74"/>
      <c r="D62" s="74"/>
      <c r="E62" s="74"/>
      <c r="F62" s="74"/>
      <c r="G62" s="74"/>
      <c r="H62" s="75"/>
    </row>
    <row r="67" spans="3:6" s="76" customFormat="1" ht="38.25">
      <c r="C67" s="77"/>
      <c r="D67" s="77"/>
      <c r="E67" s="77"/>
      <c r="F67" s="77"/>
    </row>
  </sheetData>
  <sheetProtection/>
  <mergeCells count="15">
    <mergeCell ref="B4:H4"/>
    <mergeCell ref="B5:H5"/>
    <mergeCell ref="B6:H6"/>
    <mergeCell ref="F13:G13"/>
    <mergeCell ref="F14:G14"/>
    <mergeCell ref="F16:G16"/>
    <mergeCell ref="E22:F22"/>
    <mergeCell ref="G22:H22"/>
    <mergeCell ref="B61:H61"/>
    <mergeCell ref="F17:G17"/>
    <mergeCell ref="E19:F19"/>
    <mergeCell ref="G19:H20"/>
    <mergeCell ref="E20:F20"/>
    <mergeCell ref="E21:F21"/>
    <mergeCell ref="G21:H21"/>
  </mergeCells>
  <conditionalFormatting sqref="E20:F54">
    <cfRule type="cellIs" priority="1" dxfId="0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1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zoomScalePageLayoutView="0" workbookViewId="0" topLeftCell="C19">
      <selection activeCell="F17" sqref="F17:G17"/>
    </sheetView>
  </sheetViews>
  <sheetFormatPr defaultColWidth="9.140625" defaultRowHeight="12.75"/>
  <cols>
    <col min="1" max="1" width="2.57421875" style="1" customWidth="1"/>
    <col min="2" max="2" width="15.7109375" style="1" customWidth="1"/>
    <col min="3" max="3" width="52.00390625" style="1" customWidth="1"/>
    <col min="4" max="4" width="8.140625" style="1" bestFit="1" customWidth="1"/>
    <col min="5" max="6" width="15.28125" style="1" customWidth="1"/>
    <col min="7" max="8" width="16.7109375" style="1" customWidth="1"/>
    <col min="9" max="16384" width="9.140625" style="1" customWidth="1"/>
  </cols>
  <sheetData>
    <row r="2" spans="8:12" s="78" customFormat="1" ht="15.75">
      <c r="H2" s="79" t="s">
        <v>0</v>
      </c>
      <c r="I2" s="79"/>
      <c r="L2" s="79"/>
    </row>
    <row r="3" s="78" customFormat="1" ht="15.75"/>
    <row r="4" spans="2:9" s="78" customFormat="1" ht="18.75">
      <c r="B4" s="112" t="s">
        <v>1</v>
      </c>
      <c r="C4" s="112"/>
      <c r="D4" s="112"/>
      <c r="E4" s="112"/>
      <c r="F4" s="112"/>
      <c r="G4" s="112"/>
      <c r="H4" s="112"/>
      <c r="I4" s="2"/>
    </row>
    <row r="5" spans="2:9" s="78" customFormat="1" ht="18.75">
      <c r="B5" s="112" t="s">
        <v>2</v>
      </c>
      <c r="C5" s="112"/>
      <c r="D5" s="112"/>
      <c r="E5" s="112"/>
      <c r="F5" s="112"/>
      <c r="G5" s="112"/>
      <c r="H5" s="112"/>
      <c r="I5" s="2"/>
    </row>
    <row r="6" spans="2:9" s="78" customFormat="1" ht="18.75">
      <c r="B6" s="113" t="s">
        <v>3</v>
      </c>
      <c r="C6" s="113"/>
      <c r="D6" s="113"/>
      <c r="E6" s="113"/>
      <c r="F6" s="113"/>
      <c r="G6" s="113"/>
      <c r="H6" s="113"/>
      <c r="I6" s="3"/>
    </row>
    <row r="7" spans="2:9" ht="15.75">
      <c r="B7" s="3"/>
      <c r="C7" s="3"/>
      <c r="D7" s="3"/>
      <c r="E7" s="3"/>
      <c r="F7" s="3"/>
      <c r="G7" s="3"/>
      <c r="H7" s="3"/>
      <c r="I7" s="3"/>
    </row>
    <row r="8" spans="2:9" ht="15.75">
      <c r="B8" s="3"/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3" spans="2:7" ht="15.75">
      <c r="B13" s="4" t="s">
        <v>4</v>
      </c>
      <c r="C13" s="5" t="s">
        <v>103</v>
      </c>
      <c r="E13" s="6" t="s">
        <v>5</v>
      </c>
      <c r="F13" s="109" t="s">
        <v>6</v>
      </c>
      <c r="G13" s="109"/>
    </row>
    <row r="14" spans="2:7" ht="15.75">
      <c r="B14" s="8" t="s">
        <v>7</v>
      </c>
      <c r="C14" s="7" t="s">
        <v>8</v>
      </c>
      <c r="E14" s="6" t="s">
        <v>9</v>
      </c>
      <c r="F14" s="109" t="s">
        <v>8</v>
      </c>
      <c r="G14" s="109"/>
    </row>
    <row r="15" spans="2:5" ht="15.75">
      <c r="B15" s="8" t="s">
        <v>10</v>
      </c>
      <c r="C15" s="7" t="s">
        <v>96</v>
      </c>
      <c r="E15" s="6"/>
    </row>
    <row r="16" spans="2:7" ht="15.75">
      <c r="B16" s="8" t="s">
        <v>11</v>
      </c>
      <c r="C16" s="7" t="s">
        <v>12</v>
      </c>
      <c r="E16" s="6" t="s">
        <v>13</v>
      </c>
      <c r="F16" s="109" t="s">
        <v>105</v>
      </c>
      <c r="G16" s="109"/>
    </row>
    <row r="17" spans="2:7" ht="15.75">
      <c r="B17" s="8" t="s">
        <v>14</v>
      </c>
      <c r="C17" s="91" t="s">
        <v>102</v>
      </c>
      <c r="E17" s="9" t="s">
        <v>15</v>
      </c>
      <c r="F17" s="109">
        <v>2012</v>
      </c>
      <c r="G17" s="109"/>
    </row>
    <row r="18" ht="16.5" thickBot="1"/>
    <row r="19" spans="2:8" ht="15.75">
      <c r="B19" s="10"/>
      <c r="C19" s="11"/>
      <c r="D19" s="12"/>
      <c r="E19" s="110" t="s">
        <v>16</v>
      </c>
      <c r="F19" s="111"/>
      <c r="G19" s="99" t="s">
        <v>18</v>
      </c>
      <c r="H19" s="100"/>
    </row>
    <row r="20" spans="2:8" ht="15.75">
      <c r="B20" s="13"/>
      <c r="C20" s="14"/>
      <c r="D20" s="15"/>
      <c r="E20" s="103" t="s">
        <v>17</v>
      </c>
      <c r="F20" s="104"/>
      <c r="G20" s="101"/>
      <c r="H20" s="102"/>
    </row>
    <row r="21" spans="2:8" ht="15.75">
      <c r="B21" s="16" t="s">
        <v>19</v>
      </c>
      <c r="C21" s="17" t="s">
        <v>20</v>
      </c>
      <c r="D21" s="18" t="s">
        <v>21</v>
      </c>
      <c r="E21" s="105" t="s">
        <v>22</v>
      </c>
      <c r="F21" s="106"/>
      <c r="G21" s="107" t="s">
        <v>23</v>
      </c>
      <c r="H21" s="108"/>
    </row>
    <row r="22" spans="2:8" ht="15.75">
      <c r="B22" s="16" t="s">
        <v>24</v>
      </c>
      <c r="C22" s="14"/>
      <c r="D22" s="15"/>
      <c r="E22" s="92" t="s">
        <v>25</v>
      </c>
      <c r="F22" s="93"/>
      <c r="G22" s="94" t="s">
        <v>25</v>
      </c>
      <c r="H22" s="95"/>
    </row>
    <row r="23" spans="2:8" ht="15.75">
      <c r="B23" s="13"/>
      <c r="C23" s="19"/>
      <c r="D23" s="20"/>
      <c r="E23" s="21" t="s">
        <v>26</v>
      </c>
      <c r="F23" s="21" t="s">
        <v>27</v>
      </c>
      <c r="G23" s="22" t="s">
        <v>26</v>
      </c>
      <c r="H23" s="23" t="s">
        <v>27</v>
      </c>
    </row>
    <row r="24" spans="2:8" ht="15.75"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2:8" ht="15.75">
      <c r="B25" s="28"/>
      <c r="C25" s="29"/>
      <c r="D25" s="20"/>
      <c r="E25" s="30"/>
      <c r="F25" s="31"/>
      <c r="G25" s="29"/>
      <c r="H25" s="32"/>
    </row>
    <row r="26" spans="2:8" s="80" customFormat="1" ht="18.75">
      <c r="B26" s="81"/>
      <c r="C26" s="82" t="s">
        <v>34</v>
      </c>
      <c r="D26" s="83"/>
      <c r="E26" s="84"/>
      <c r="F26" s="85"/>
      <c r="G26" s="86"/>
      <c r="H26" s="87"/>
    </row>
    <row r="27" spans="2:8" ht="15.75">
      <c r="B27" s="37" t="s">
        <v>35</v>
      </c>
      <c r="C27" s="38" t="s">
        <v>36</v>
      </c>
      <c r="D27" s="18" t="s">
        <v>37</v>
      </c>
      <c r="E27" s="34">
        <v>670</v>
      </c>
      <c r="F27" s="31"/>
      <c r="G27" s="35"/>
      <c r="H27" s="36"/>
    </row>
    <row r="28" spans="2:8" ht="15.75">
      <c r="B28" s="37" t="s">
        <v>38</v>
      </c>
      <c r="C28" s="38" t="s">
        <v>39</v>
      </c>
      <c r="D28" s="39" t="s">
        <v>40</v>
      </c>
      <c r="E28" s="40">
        <v>601</v>
      </c>
      <c r="F28" s="41"/>
      <c r="G28" s="35"/>
      <c r="H28" s="36"/>
    </row>
    <row r="29" spans="2:8" ht="15.75">
      <c r="B29" s="37" t="s">
        <v>41</v>
      </c>
      <c r="C29" s="38" t="s">
        <v>42</v>
      </c>
      <c r="D29" s="39" t="s">
        <v>40</v>
      </c>
      <c r="E29" s="34">
        <v>1010.92</v>
      </c>
      <c r="F29" s="31"/>
      <c r="G29" s="35"/>
      <c r="H29" s="36"/>
    </row>
    <row r="30" spans="2:8" ht="15.75">
      <c r="B30" s="37" t="s">
        <v>43</v>
      </c>
      <c r="C30" s="38" t="s">
        <v>44</v>
      </c>
      <c r="D30" s="39" t="s">
        <v>40</v>
      </c>
      <c r="E30" s="42">
        <v>52512</v>
      </c>
      <c r="F30" s="41"/>
      <c r="G30" s="43" t="s">
        <v>45</v>
      </c>
      <c r="H30" s="44" t="s">
        <v>45</v>
      </c>
    </row>
    <row r="31" spans="2:8" ht="15.75">
      <c r="B31" s="37" t="s">
        <v>46</v>
      </c>
      <c r="C31" s="38" t="s">
        <v>47</v>
      </c>
      <c r="D31" s="39" t="s">
        <v>40</v>
      </c>
      <c r="E31" s="90">
        <f>75.827+31.487</f>
        <v>107.314</v>
      </c>
      <c r="F31" s="31"/>
      <c r="G31" s="35"/>
      <c r="H31" s="36"/>
    </row>
    <row r="32" spans="2:11" ht="15.75">
      <c r="B32" s="37" t="s">
        <v>48</v>
      </c>
      <c r="C32" s="38" t="s">
        <v>49</v>
      </c>
      <c r="D32" s="39" t="s">
        <v>37</v>
      </c>
      <c r="E32" s="34">
        <v>69736.73999999999</v>
      </c>
      <c r="F32" s="31"/>
      <c r="G32" s="43" t="s">
        <v>45</v>
      </c>
      <c r="H32" s="45" t="s">
        <v>45</v>
      </c>
      <c r="I32" s="46"/>
      <c r="J32" s="46"/>
      <c r="K32" s="46"/>
    </row>
    <row r="33" spans="2:11" ht="15.75">
      <c r="B33" s="37" t="s">
        <v>50</v>
      </c>
      <c r="C33" s="38" t="s">
        <v>51</v>
      </c>
      <c r="D33" s="39" t="s">
        <v>37</v>
      </c>
      <c r="E33" s="34">
        <v>69736.73999999999</v>
      </c>
      <c r="F33" s="31"/>
      <c r="G33" s="43" t="s">
        <v>45</v>
      </c>
      <c r="H33" s="45" t="s">
        <v>45</v>
      </c>
      <c r="I33" s="47"/>
      <c r="J33" s="46"/>
      <c r="K33" s="46"/>
    </row>
    <row r="34" spans="2:11" ht="15.75">
      <c r="B34" s="37" t="s">
        <v>52</v>
      </c>
      <c r="C34" s="38" t="s">
        <v>53</v>
      </c>
      <c r="D34" s="39" t="s">
        <v>54</v>
      </c>
      <c r="E34" s="48">
        <f>E32/E33</f>
        <v>1</v>
      </c>
      <c r="F34" s="49"/>
      <c r="G34" s="43" t="s">
        <v>45</v>
      </c>
      <c r="H34" s="45" t="s">
        <v>45</v>
      </c>
      <c r="I34" s="47"/>
      <c r="J34" s="50"/>
      <c r="K34" s="50"/>
    </row>
    <row r="35" spans="2:11" ht="15.75">
      <c r="B35" s="37"/>
      <c r="C35" s="38" t="s">
        <v>55</v>
      </c>
      <c r="D35" s="15"/>
      <c r="E35" s="34"/>
      <c r="F35" s="31"/>
      <c r="G35" s="43"/>
      <c r="H35" s="45"/>
      <c r="I35" s="47"/>
      <c r="J35" s="50"/>
      <c r="K35" s="50"/>
    </row>
    <row r="36" spans="2:11" ht="15.75">
      <c r="B36" s="37" t="s">
        <v>56</v>
      </c>
      <c r="C36" s="51" t="s">
        <v>57</v>
      </c>
      <c r="D36" s="39" t="s">
        <v>37</v>
      </c>
      <c r="E36" s="34">
        <v>7252.62</v>
      </c>
      <c r="F36" s="31"/>
      <c r="G36" s="43" t="s">
        <v>45</v>
      </c>
      <c r="H36" s="44" t="s">
        <v>45</v>
      </c>
      <c r="I36" s="52"/>
      <c r="J36" s="50"/>
      <c r="K36" s="53"/>
    </row>
    <row r="37" spans="2:11" ht="15.75">
      <c r="B37" s="37" t="s">
        <v>58</v>
      </c>
      <c r="C37" s="38" t="s">
        <v>59</v>
      </c>
      <c r="D37" s="39" t="s">
        <v>37</v>
      </c>
      <c r="E37" s="54">
        <v>78.68</v>
      </c>
      <c r="F37" s="55"/>
      <c r="G37" s="56"/>
      <c r="H37" s="57"/>
      <c r="I37" s="53"/>
      <c r="J37" s="58"/>
      <c r="K37" s="53"/>
    </row>
    <row r="38" spans="2:11" ht="15.75">
      <c r="B38" s="37" t="s">
        <v>60</v>
      </c>
      <c r="C38" s="38" t="s">
        <v>61</v>
      </c>
      <c r="D38" s="39" t="s">
        <v>37</v>
      </c>
      <c r="E38" s="54">
        <v>44.86</v>
      </c>
      <c r="F38" s="55"/>
      <c r="G38" s="56"/>
      <c r="H38" s="57"/>
      <c r="I38" s="15"/>
      <c r="J38" s="59"/>
      <c r="K38" s="60"/>
    </row>
    <row r="39" spans="2:8" ht="15.75">
      <c r="B39" s="37" t="s">
        <v>62</v>
      </c>
      <c r="C39" s="38" t="s">
        <v>63</v>
      </c>
      <c r="D39" s="39" t="s">
        <v>37</v>
      </c>
      <c r="E39" s="34">
        <f>E36+E37+E38</f>
        <v>7376.16</v>
      </c>
      <c r="F39" s="31"/>
      <c r="G39" s="35"/>
      <c r="H39" s="36"/>
    </row>
    <row r="40" spans="2:8" ht="15.75">
      <c r="B40" s="37" t="s">
        <v>64</v>
      </c>
      <c r="C40" s="38" t="s">
        <v>65</v>
      </c>
      <c r="D40" s="18" t="s">
        <v>37</v>
      </c>
      <c r="E40" s="34">
        <v>9339.25</v>
      </c>
      <c r="F40" s="31"/>
      <c r="G40" s="35"/>
      <c r="H40" s="36"/>
    </row>
    <row r="41" spans="2:8" ht="15.75">
      <c r="B41" s="37" t="s">
        <v>66</v>
      </c>
      <c r="C41" s="38" t="s">
        <v>67</v>
      </c>
      <c r="D41" s="18" t="s">
        <v>54</v>
      </c>
      <c r="E41" s="61">
        <f>E39/E40</f>
        <v>0.7898021789758278</v>
      </c>
      <c r="F41" s="49"/>
      <c r="G41" s="17"/>
      <c r="H41" s="36" t="s">
        <v>68</v>
      </c>
    </row>
    <row r="42" spans="2:8" ht="15.75">
      <c r="B42" s="28"/>
      <c r="C42" s="33"/>
      <c r="D42" s="15"/>
      <c r="E42" s="62"/>
      <c r="F42" s="31"/>
      <c r="G42" s="17"/>
      <c r="H42" s="32"/>
    </row>
    <row r="43" spans="2:8" s="80" customFormat="1" ht="18.75">
      <c r="B43" s="81"/>
      <c r="C43" s="82" t="s">
        <v>69</v>
      </c>
      <c r="D43" s="83"/>
      <c r="E43" s="84"/>
      <c r="F43" s="85"/>
      <c r="G43" s="86"/>
      <c r="H43" s="88"/>
    </row>
    <row r="44" spans="2:8" ht="15.75">
      <c r="B44" s="63">
        <v>2010</v>
      </c>
      <c r="C44" s="14" t="s">
        <v>70</v>
      </c>
      <c r="D44" s="18" t="s">
        <v>37</v>
      </c>
      <c r="E44" s="34"/>
      <c r="F44" s="31"/>
      <c r="G44" s="35"/>
      <c r="H44" s="32"/>
    </row>
    <row r="45" spans="2:8" ht="15.75">
      <c r="B45" s="37" t="s">
        <v>71</v>
      </c>
      <c r="C45" s="38" t="s">
        <v>72</v>
      </c>
      <c r="D45" s="18" t="s">
        <v>40</v>
      </c>
      <c r="E45" s="42"/>
      <c r="F45" s="41"/>
      <c r="G45" s="35"/>
      <c r="H45" s="32"/>
    </row>
    <row r="46" spans="2:8" ht="15.75">
      <c r="B46" s="37" t="s">
        <v>73</v>
      </c>
      <c r="C46" s="38" t="s">
        <v>74</v>
      </c>
      <c r="D46" s="18" t="s">
        <v>40</v>
      </c>
      <c r="E46" s="34"/>
      <c r="F46" s="31"/>
      <c r="G46" s="35"/>
      <c r="H46" s="32"/>
    </row>
    <row r="47" spans="2:8" ht="15.75">
      <c r="B47" s="37" t="s">
        <v>75</v>
      </c>
      <c r="C47" s="38" t="s">
        <v>76</v>
      </c>
      <c r="D47" s="18" t="s">
        <v>40</v>
      </c>
      <c r="E47" s="42"/>
      <c r="F47" s="41"/>
      <c r="G47" s="43" t="s">
        <v>45</v>
      </c>
      <c r="H47" s="64" t="s">
        <v>45</v>
      </c>
    </row>
    <row r="48" spans="2:8" ht="15.75">
      <c r="B48" s="37" t="s">
        <v>77</v>
      </c>
      <c r="C48" s="38" t="s">
        <v>78</v>
      </c>
      <c r="D48" s="18" t="s">
        <v>40</v>
      </c>
      <c r="E48" s="34"/>
      <c r="F48" s="31"/>
      <c r="G48" s="35"/>
      <c r="H48" s="32"/>
    </row>
    <row r="49" spans="2:8" ht="15.75">
      <c r="B49" s="37" t="s">
        <v>79</v>
      </c>
      <c r="C49" s="38" t="s">
        <v>80</v>
      </c>
      <c r="D49" s="18" t="s">
        <v>37</v>
      </c>
      <c r="E49" s="34"/>
      <c r="F49" s="31"/>
      <c r="G49" s="43" t="s">
        <v>45</v>
      </c>
      <c r="H49" s="64" t="s">
        <v>45</v>
      </c>
    </row>
    <row r="50" spans="2:8" ht="15.75">
      <c r="B50" s="37" t="s">
        <v>81</v>
      </c>
      <c r="C50" s="38" t="s">
        <v>82</v>
      </c>
      <c r="D50" s="18" t="s">
        <v>37</v>
      </c>
      <c r="E50" s="34"/>
      <c r="F50" s="31"/>
      <c r="G50" s="43" t="s">
        <v>45</v>
      </c>
      <c r="H50" s="64" t="s">
        <v>45</v>
      </c>
    </row>
    <row r="51" spans="2:8" ht="15.75">
      <c r="B51" s="37"/>
      <c r="C51" s="38" t="s">
        <v>83</v>
      </c>
      <c r="D51" s="15"/>
      <c r="E51" s="34"/>
      <c r="F51" s="31"/>
      <c r="G51" s="43"/>
      <c r="H51" s="64"/>
    </row>
    <row r="52" spans="2:8" ht="15.75">
      <c r="B52" s="37" t="s">
        <v>84</v>
      </c>
      <c r="C52" s="51" t="s">
        <v>57</v>
      </c>
      <c r="D52" s="18" t="s">
        <v>37</v>
      </c>
      <c r="E52" s="34"/>
      <c r="F52" s="31"/>
      <c r="G52" s="43" t="s">
        <v>45</v>
      </c>
      <c r="H52" s="64" t="s">
        <v>45</v>
      </c>
    </row>
    <row r="53" spans="2:8" ht="15.75">
      <c r="B53" s="37" t="s">
        <v>85</v>
      </c>
      <c r="C53" s="38" t="s">
        <v>86</v>
      </c>
      <c r="D53" s="18" t="s">
        <v>37</v>
      </c>
      <c r="E53" s="34"/>
      <c r="F53" s="31"/>
      <c r="G53" s="35"/>
      <c r="H53" s="32"/>
    </row>
    <row r="54" spans="2:8" ht="15.75">
      <c r="B54" s="37" t="s">
        <v>87</v>
      </c>
      <c r="C54" s="38" t="s">
        <v>88</v>
      </c>
      <c r="D54" s="18" t="s">
        <v>37</v>
      </c>
      <c r="E54" s="34">
        <f>SUM(E52:E53)</f>
        <v>0</v>
      </c>
      <c r="F54" s="31"/>
      <c r="G54" s="35"/>
      <c r="H54" s="32"/>
    </row>
    <row r="55" spans="2:8" ht="15.75">
      <c r="B55" s="37" t="s">
        <v>89</v>
      </c>
      <c r="C55" s="38" t="s">
        <v>90</v>
      </c>
      <c r="D55" s="18" t="s">
        <v>37</v>
      </c>
      <c r="E55" s="34"/>
      <c r="F55" s="31"/>
      <c r="G55" s="35"/>
      <c r="H55" s="32"/>
    </row>
    <row r="56" spans="2:8" ht="15.75">
      <c r="B56" s="37"/>
      <c r="C56" s="38"/>
      <c r="D56" s="15"/>
      <c r="E56" s="34"/>
      <c r="F56" s="31"/>
      <c r="G56" s="35"/>
      <c r="H56" s="32"/>
    </row>
    <row r="57" spans="2:8" s="80" customFormat="1" ht="18.75">
      <c r="B57" s="89"/>
      <c r="C57" s="82" t="s">
        <v>91</v>
      </c>
      <c r="D57" s="83"/>
      <c r="E57" s="84"/>
      <c r="F57" s="85"/>
      <c r="G57" s="86"/>
      <c r="H57" s="88"/>
    </row>
    <row r="58" spans="2:8" ht="15.75">
      <c r="B58" s="65" t="s">
        <v>92</v>
      </c>
      <c r="C58" s="51" t="s">
        <v>93</v>
      </c>
      <c r="D58" s="18" t="s">
        <v>40</v>
      </c>
      <c r="E58" s="34">
        <v>13.85</v>
      </c>
      <c r="F58" s="31"/>
      <c r="G58" s="35"/>
      <c r="H58" s="32"/>
    </row>
    <row r="59" spans="2:8" ht="15.75">
      <c r="B59" s="66"/>
      <c r="C59" s="67"/>
      <c r="D59" s="68"/>
      <c r="E59" s="69"/>
      <c r="F59" s="69"/>
      <c r="G59" s="19"/>
      <c r="H59" s="70"/>
    </row>
    <row r="60" spans="2:8" ht="15.75">
      <c r="B60" s="71"/>
      <c r="C60" s="15"/>
      <c r="D60" s="15"/>
      <c r="E60" s="15"/>
      <c r="F60" s="15"/>
      <c r="G60" s="15"/>
      <c r="H60" s="72"/>
    </row>
    <row r="61" spans="2:8" ht="15.75">
      <c r="B61" s="96" t="s">
        <v>94</v>
      </c>
      <c r="C61" s="97"/>
      <c r="D61" s="97"/>
      <c r="E61" s="97"/>
      <c r="F61" s="97"/>
      <c r="G61" s="97"/>
      <c r="H61" s="98"/>
    </row>
    <row r="62" spans="2:8" ht="16.5" thickBot="1">
      <c r="B62" s="73"/>
      <c r="C62" s="74"/>
      <c r="D62" s="74"/>
      <c r="E62" s="74"/>
      <c r="F62" s="74"/>
      <c r="G62" s="74"/>
      <c r="H62" s="75"/>
    </row>
    <row r="67" spans="3:6" s="76" customFormat="1" ht="38.25">
      <c r="C67" s="77"/>
      <c r="D67" s="77"/>
      <c r="E67" s="77"/>
      <c r="F67" s="77"/>
    </row>
  </sheetData>
  <sheetProtection/>
  <mergeCells count="15">
    <mergeCell ref="B4:H4"/>
    <mergeCell ref="B5:H5"/>
    <mergeCell ref="B6:H6"/>
    <mergeCell ref="F13:G13"/>
    <mergeCell ref="F14:G14"/>
    <mergeCell ref="F16:G16"/>
    <mergeCell ref="E22:F22"/>
    <mergeCell ref="G22:H22"/>
    <mergeCell ref="B61:H61"/>
    <mergeCell ref="F17:G17"/>
    <mergeCell ref="E19:F19"/>
    <mergeCell ref="G19:H20"/>
    <mergeCell ref="E20:F20"/>
    <mergeCell ref="E21:F21"/>
    <mergeCell ref="G21:H21"/>
  </mergeCells>
  <conditionalFormatting sqref="E20:F54">
    <cfRule type="cellIs" priority="1" dxfId="0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1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tabSelected="1" zoomScalePageLayoutView="0" workbookViewId="0" topLeftCell="C1">
      <selection activeCell="F17" sqref="F17:G17"/>
    </sheetView>
  </sheetViews>
  <sheetFormatPr defaultColWidth="9.140625" defaultRowHeight="12.75"/>
  <cols>
    <col min="1" max="1" width="2.57421875" style="1" customWidth="1"/>
    <col min="2" max="2" width="15.7109375" style="1" customWidth="1"/>
    <col min="3" max="3" width="52.00390625" style="1" customWidth="1"/>
    <col min="4" max="4" width="8.140625" style="1" bestFit="1" customWidth="1"/>
    <col min="5" max="6" width="15.28125" style="1" customWidth="1"/>
    <col min="7" max="8" width="16.7109375" style="1" customWidth="1"/>
    <col min="9" max="16384" width="9.140625" style="1" customWidth="1"/>
  </cols>
  <sheetData>
    <row r="2" spans="8:12" s="78" customFormat="1" ht="15.75">
      <c r="H2" s="79" t="s">
        <v>0</v>
      </c>
      <c r="I2" s="79"/>
      <c r="L2" s="79"/>
    </row>
    <row r="3" s="78" customFormat="1" ht="15.75"/>
    <row r="4" spans="2:9" s="78" customFormat="1" ht="18.75">
      <c r="B4" s="112" t="s">
        <v>1</v>
      </c>
      <c r="C4" s="112"/>
      <c r="D4" s="112"/>
      <c r="E4" s="112"/>
      <c r="F4" s="112"/>
      <c r="G4" s="112"/>
      <c r="H4" s="112"/>
      <c r="I4" s="2"/>
    </row>
    <row r="5" spans="2:9" s="78" customFormat="1" ht="18.75">
      <c r="B5" s="112" t="s">
        <v>2</v>
      </c>
      <c r="C5" s="112"/>
      <c r="D5" s="112"/>
      <c r="E5" s="112"/>
      <c r="F5" s="112"/>
      <c r="G5" s="112"/>
      <c r="H5" s="112"/>
      <c r="I5" s="2"/>
    </row>
    <row r="6" spans="2:9" s="78" customFormat="1" ht="18.75">
      <c r="B6" s="113" t="s">
        <v>3</v>
      </c>
      <c r="C6" s="113"/>
      <c r="D6" s="113"/>
      <c r="E6" s="113"/>
      <c r="F6" s="113"/>
      <c r="G6" s="113"/>
      <c r="H6" s="113"/>
      <c r="I6" s="3"/>
    </row>
    <row r="7" spans="2:9" ht="15.75">
      <c r="B7" s="3"/>
      <c r="C7" s="3"/>
      <c r="D7" s="3"/>
      <c r="E7" s="3"/>
      <c r="F7" s="3"/>
      <c r="G7" s="3"/>
      <c r="H7" s="3"/>
      <c r="I7" s="3"/>
    </row>
    <row r="8" spans="2:9" ht="15.75">
      <c r="B8" s="3"/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3" spans="2:7" ht="15.75">
      <c r="B13" s="4" t="s">
        <v>4</v>
      </c>
      <c r="C13" s="5" t="s">
        <v>103</v>
      </c>
      <c r="E13" s="6" t="s">
        <v>5</v>
      </c>
      <c r="F13" s="109" t="s">
        <v>6</v>
      </c>
      <c r="G13" s="109"/>
    </row>
    <row r="14" spans="2:7" ht="15.75">
      <c r="B14" s="8" t="s">
        <v>7</v>
      </c>
      <c r="C14" s="7" t="s">
        <v>8</v>
      </c>
      <c r="E14" s="6" t="s">
        <v>9</v>
      </c>
      <c r="F14" s="109" t="s">
        <v>8</v>
      </c>
      <c r="G14" s="109"/>
    </row>
    <row r="15" spans="2:5" ht="15.75">
      <c r="B15" s="8" t="s">
        <v>10</v>
      </c>
      <c r="C15" s="7" t="s">
        <v>96</v>
      </c>
      <c r="E15" s="6"/>
    </row>
    <row r="16" spans="2:7" ht="15.75">
      <c r="B16" s="8" t="s">
        <v>11</v>
      </c>
      <c r="C16" s="7" t="s">
        <v>12</v>
      </c>
      <c r="E16" s="6" t="s">
        <v>13</v>
      </c>
      <c r="F16" s="109" t="s">
        <v>106</v>
      </c>
      <c r="G16" s="109"/>
    </row>
    <row r="17" spans="2:7" ht="15.75">
      <c r="B17" s="8" t="s">
        <v>14</v>
      </c>
      <c r="C17" s="91" t="s">
        <v>102</v>
      </c>
      <c r="E17" s="9" t="s">
        <v>15</v>
      </c>
      <c r="F17" s="109">
        <v>2012</v>
      </c>
      <c r="G17" s="109"/>
    </row>
    <row r="18" ht="16.5" thickBot="1"/>
    <row r="19" spans="2:8" ht="15.75">
      <c r="B19" s="10"/>
      <c r="C19" s="11"/>
      <c r="D19" s="12"/>
      <c r="E19" s="110" t="s">
        <v>16</v>
      </c>
      <c r="F19" s="111"/>
      <c r="G19" s="99" t="s">
        <v>18</v>
      </c>
      <c r="H19" s="100"/>
    </row>
    <row r="20" spans="2:8" ht="15.75">
      <c r="B20" s="13"/>
      <c r="C20" s="14"/>
      <c r="D20" s="15"/>
      <c r="E20" s="103" t="s">
        <v>17</v>
      </c>
      <c r="F20" s="104"/>
      <c r="G20" s="101"/>
      <c r="H20" s="102"/>
    </row>
    <row r="21" spans="2:8" ht="15.75">
      <c r="B21" s="16" t="s">
        <v>19</v>
      </c>
      <c r="C21" s="17" t="s">
        <v>20</v>
      </c>
      <c r="D21" s="18" t="s">
        <v>21</v>
      </c>
      <c r="E21" s="105" t="s">
        <v>22</v>
      </c>
      <c r="F21" s="106"/>
      <c r="G21" s="107" t="s">
        <v>23</v>
      </c>
      <c r="H21" s="108"/>
    </row>
    <row r="22" spans="2:8" ht="15.75">
      <c r="B22" s="16" t="s">
        <v>24</v>
      </c>
      <c r="C22" s="14"/>
      <c r="D22" s="15"/>
      <c r="E22" s="92" t="s">
        <v>25</v>
      </c>
      <c r="F22" s="93"/>
      <c r="G22" s="94" t="s">
        <v>25</v>
      </c>
      <c r="H22" s="95"/>
    </row>
    <row r="23" spans="2:8" ht="15.75">
      <c r="B23" s="13"/>
      <c r="C23" s="19"/>
      <c r="D23" s="20"/>
      <c r="E23" s="21" t="s">
        <v>26</v>
      </c>
      <c r="F23" s="21" t="s">
        <v>27</v>
      </c>
      <c r="G23" s="22" t="s">
        <v>26</v>
      </c>
      <c r="H23" s="23" t="s">
        <v>27</v>
      </c>
    </row>
    <row r="24" spans="2:8" ht="15.75"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2:8" ht="15.75">
      <c r="B25" s="28"/>
      <c r="C25" s="29"/>
      <c r="D25" s="20"/>
      <c r="E25" s="30"/>
      <c r="F25" s="31"/>
      <c r="G25" s="29"/>
      <c r="H25" s="32"/>
    </row>
    <row r="26" spans="2:8" s="80" customFormat="1" ht="18.75">
      <c r="B26" s="81"/>
      <c r="C26" s="82" t="s">
        <v>34</v>
      </c>
      <c r="D26" s="83"/>
      <c r="E26" s="84"/>
      <c r="F26" s="85"/>
      <c r="G26" s="86"/>
      <c r="H26" s="87"/>
    </row>
    <row r="27" spans="2:8" ht="15.75">
      <c r="B27" s="37" t="s">
        <v>35</v>
      </c>
      <c r="C27" s="38" t="s">
        <v>36</v>
      </c>
      <c r="D27" s="18" t="s">
        <v>37</v>
      </c>
      <c r="E27" s="34">
        <v>756.75</v>
      </c>
      <c r="F27" s="31"/>
      <c r="G27" s="35"/>
      <c r="H27" s="36"/>
    </row>
    <row r="28" spans="2:8" ht="15.75">
      <c r="B28" s="37" t="s">
        <v>38</v>
      </c>
      <c r="C28" s="38" t="s">
        <v>39</v>
      </c>
      <c r="D28" s="39" t="s">
        <v>40</v>
      </c>
      <c r="E28" s="40">
        <v>642</v>
      </c>
      <c r="F28" s="41"/>
      <c r="G28" s="35"/>
      <c r="H28" s="36"/>
    </row>
    <row r="29" spans="2:8" ht="15.75">
      <c r="B29" s="37" t="s">
        <v>41</v>
      </c>
      <c r="C29" s="38" t="s">
        <v>42</v>
      </c>
      <c r="D29" s="39" t="s">
        <v>40</v>
      </c>
      <c r="E29" s="34">
        <v>1123.93</v>
      </c>
      <c r="F29" s="31"/>
      <c r="G29" s="35"/>
      <c r="H29" s="36"/>
    </row>
    <row r="30" spans="2:8" ht="15.75">
      <c r="B30" s="37" t="s">
        <v>43</v>
      </c>
      <c r="C30" s="38" t="s">
        <v>44</v>
      </c>
      <c r="D30" s="39" t="s">
        <v>40</v>
      </c>
      <c r="E30" s="42">
        <v>59183</v>
      </c>
      <c r="F30" s="41"/>
      <c r="G30" s="43" t="s">
        <v>45</v>
      </c>
      <c r="H30" s="44" t="s">
        <v>45</v>
      </c>
    </row>
    <row r="31" spans="2:8" ht="15.75">
      <c r="B31" s="37" t="s">
        <v>46</v>
      </c>
      <c r="C31" s="38" t="s">
        <v>47</v>
      </c>
      <c r="D31" s="39" t="s">
        <v>40</v>
      </c>
      <c r="E31" s="90">
        <f>81.423+33.422</f>
        <v>114.845</v>
      </c>
      <c r="F31" s="31"/>
      <c r="G31" s="35"/>
      <c r="H31" s="36"/>
    </row>
    <row r="32" spans="2:11" ht="15.75">
      <c r="B32" s="37" t="s">
        <v>48</v>
      </c>
      <c r="C32" s="38" t="s">
        <v>49</v>
      </c>
      <c r="D32" s="39" t="s">
        <v>37</v>
      </c>
      <c r="E32" s="34">
        <v>82960.54</v>
      </c>
      <c r="F32" s="31"/>
      <c r="G32" s="43" t="s">
        <v>45</v>
      </c>
      <c r="H32" s="45" t="s">
        <v>45</v>
      </c>
      <c r="I32" s="46"/>
      <c r="J32" s="46"/>
      <c r="K32" s="46"/>
    </row>
    <row r="33" spans="2:11" ht="15.75">
      <c r="B33" s="37" t="s">
        <v>50</v>
      </c>
      <c r="C33" s="38" t="s">
        <v>51</v>
      </c>
      <c r="D33" s="39" t="s">
        <v>37</v>
      </c>
      <c r="E33" s="34">
        <v>103331.11</v>
      </c>
      <c r="F33" s="31"/>
      <c r="G33" s="43" t="s">
        <v>45</v>
      </c>
      <c r="H33" s="45" t="s">
        <v>45</v>
      </c>
      <c r="I33" s="47"/>
      <c r="J33" s="46"/>
      <c r="K33" s="46"/>
    </row>
    <row r="34" spans="2:11" ht="15.75">
      <c r="B34" s="37" t="s">
        <v>52</v>
      </c>
      <c r="C34" s="38" t="s">
        <v>53</v>
      </c>
      <c r="D34" s="39" t="s">
        <v>54</v>
      </c>
      <c r="E34" s="48">
        <f>E32/E33</f>
        <v>0.8028612099492591</v>
      </c>
      <c r="F34" s="49"/>
      <c r="G34" s="43" t="s">
        <v>45</v>
      </c>
      <c r="H34" s="45" t="s">
        <v>45</v>
      </c>
      <c r="I34" s="47"/>
      <c r="J34" s="50"/>
      <c r="K34" s="50"/>
    </row>
    <row r="35" spans="2:11" ht="15.75">
      <c r="B35" s="37"/>
      <c r="C35" s="38" t="s">
        <v>55</v>
      </c>
      <c r="D35" s="15"/>
      <c r="E35" s="34"/>
      <c r="F35" s="31"/>
      <c r="G35" s="43"/>
      <c r="H35" s="45"/>
      <c r="I35" s="47"/>
      <c r="J35" s="50"/>
      <c r="K35" s="50"/>
    </row>
    <row r="36" spans="2:11" ht="15.75">
      <c r="B36" s="37" t="s">
        <v>56</v>
      </c>
      <c r="C36" s="51" t="s">
        <v>57</v>
      </c>
      <c r="D36" s="39" t="s">
        <v>37</v>
      </c>
      <c r="E36" s="34">
        <v>8627.89</v>
      </c>
      <c r="F36" s="31"/>
      <c r="G36" s="43" t="s">
        <v>45</v>
      </c>
      <c r="H36" s="44" t="s">
        <v>45</v>
      </c>
      <c r="I36" s="52"/>
      <c r="J36" s="50"/>
      <c r="K36" s="53"/>
    </row>
    <row r="37" spans="2:11" ht="15.75">
      <c r="B37" s="37" t="s">
        <v>58</v>
      </c>
      <c r="C37" s="38" t="s">
        <v>59</v>
      </c>
      <c r="D37" s="39" t="s">
        <v>37</v>
      </c>
      <c r="E37" s="54">
        <v>79.3</v>
      </c>
      <c r="F37" s="55"/>
      <c r="G37" s="56"/>
      <c r="H37" s="57"/>
      <c r="I37" s="53"/>
      <c r="J37" s="58"/>
      <c r="K37" s="53"/>
    </row>
    <row r="38" spans="2:11" ht="15.75">
      <c r="B38" s="37" t="s">
        <v>60</v>
      </c>
      <c r="C38" s="38" t="s">
        <v>61</v>
      </c>
      <c r="D38" s="39" t="s">
        <v>37</v>
      </c>
      <c r="E38" s="54">
        <v>46.86</v>
      </c>
      <c r="F38" s="55"/>
      <c r="G38" s="56"/>
      <c r="H38" s="57"/>
      <c r="I38" s="15"/>
      <c r="J38" s="59"/>
      <c r="K38" s="60"/>
    </row>
    <row r="39" spans="2:8" ht="15.75">
      <c r="B39" s="37" t="s">
        <v>62</v>
      </c>
      <c r="C39" s="38" t="s">
        <v>63</v>
      </c>
      <c r="D39" s="39" t="s">
        <v>37</v>
      </c>
      <c r="E39" s="34">
        <f>E36+E37+E38</f>
        <v>8754.05</v>
      </c>
      <c r="F39" s="31"/>
      <c r="G39" s="35"/>
      <c r="H39" s="36"/>
    </row>
    <row r="40" spans="2:8" ht="15.75">
      <c r="B40" s="37" t="s">
        <v>64</v>
      </c>
      <c r="C40" s="38" t="s">
        <v>65</v>
      </c>
      <c r="D40" s="18" t="s">
        <v>37</v>
      </c>
      <c r="E40" s="34">
        <v>10327.69</v>
      </c>
      <c r="F40" s="31"/>
      <c r="G40" s="35"/>
      <c r="H40" s="36"/>
    </row>
    <row r="41" spans="2:8" ht="15.75">
      <c r="B41" s="37" t="s">
        <v>66</v>
      </c>
      <c r="C41" s="38" t="s">
        <v>67</v>
      </c>
      <c r="D41" s="18" t="s">
        <v>54</v>
      </c>
      <c r="E41" s="61">
        <f>E39/E40</f>
        <v>0.847629043861696</v>
      </c>
      <c r="F41" s="49"/>
      <c r="G41" s="17"/>
      <c r="H41" s="36" t="s">
        <v>68</v>
      </c>
    </row>
    <row r="42" spans="2:8" ht="15.75">
      <c r="B42" s="28"/>
      <c r="C42" s="33"/>
      <c r="D42" s="15"/>
      <c r="E42" s="62"/>
      <c r="F42" s="31"/>
      <c r="G42" s="17"/>
      <c r="H42" s="32"/>
    </row>
    <row r="43" spans="2:8" s="80" customFormat="1" ht="18.75">
      <c r="B43" s="81"/>
      <c r="C43" s="82" t="s">
        <v>69</v>
      </c>
      <c r="D43" s="83"/>
      <c r="E43" s="84"/>
      <c r="F43" s="85"/>
      <c r="G43" s="86"/>
      <c r="H43" s="88"/>
    </row>
    <row r="44" spans="2:8" ht="15.75">
      <c r="B44" s="63">
        <v>2010</v>
      </c>
      <c r="C44" s="14" t="s">
        <v>70</v>
      </c>
      <c r="D44" s="18" t="s">
        <v>37</v>
      </c>
      <c r="E44" s="34">
        <v>4.8</v>
      </c>
      <c r="F44" s="31"/>
      <c r="G44" s="35"/>
      <c r="H44" s="32"/>
    </row>
    <row r="45" spans="2:8" ht="15.75">
      <c r="B45" s="37" t="s">
        <v>71</v>
      </c>
      <c r="C45" s="38" t="s">
        <v>72</v>
      </c>
      <c r="D45" s="18" t="s">
        <v>40</v>
      </c>
      <c r="E45" s="42">
        <v>4</v>
      </c>
      <c r="F45" s="41"/>
      <c r="G45" s="35"/>
      <c r="H45" s="32"/>
    </row>
    <row r="46" spans="2:8" ht="15.75">
      <c r="B46" s="37" t="s">
        <v>73</v>
      </c>
      <c r="C46" s="38" t="s">
        <v>74</v>
      </c>
      <c r="D46" s="18" t="s">
        <v>40</v>
      </c>
      <c r="E46" s="34">
        <v>9.87</v>
      </c>
      <c r="F46" s="31"/>
      <c r="G46" s="35"/>
      <c r="H46" s="32"/>
    </row>
    <row r="47" spans="2:8" ht="15.75">
      <c r="B47" s="37" t="s">
        <v>75</v>
      </c>
      <c r="C47" s="38" t="s">
        <v>76</v>
      </c>
      <c r="D47" s="18" t="s">
        <v>40</v>
      </c>
      <c r="E47" s="42">
        <v>54</v>
      </c>
      <c r="F47" s="41"/>
      <c r="G47" s="43" t="s">
        <v>45</v>
      </c>
      <c r="H47" s="64" t="s">
        <v>45</v>
      </c>
    </row>
    <row r="48" spans="2:8" ht="15.75">
      <c r="B48" s="37" t="s">
        <v>77</v>
      </c>
      <c r="C48" s="38" t="s">
        <v>78</v>
      </c>
      <c r="D48" s="18" t="s">
        <v>40</v>
      </c>
      <c r="E48" s="34"/>
      <c r="F48" s="31"/>
      <c r="G48" s="35"/>
      <c r="H48" s="32"/>
    </row>
    <row r="49" spans="2:8" ht="15.75">
      <c r="B49" s="37" t="s">
        <v>79</v>
      </c>
      <c r="C49" s="38" t="s">
        <v>80</v>
      </c>
      <c r="D49" s="18" t="s">
        <v>37</v>
      </c>
      <c r="E49" s="34">
        <v>64.8</v>
      </c>
      <c r="F49" s="31"/>
      <c r="G49" s="43" t="s">
        <v>45</v>
      </c>
      <c r="H49" s="64" t="s">
        <v>45</v>
      </c>
    </row>
    <row r="50" spans="2:8" ht="15.75">
      <c r="B50" s="37" t="s">
        <v>81</v>
      </c>
      <c r="C50" s="38" t="s">
        <v>82</v>
      </c>
      <c r="D50" s="18" t="s">
        <v>37</v>
      </c>
      <c r="E50" s="34">
        <v>144</v>
      </c>
      <c r="F50" s="31"/>
      <c r="G50" s="43" t="s">
        <v>45</v>
      </c>
      <c r="H50" s="64" t="s">
        <v>45</v>
      </c>
    </row>
    <row r="51" spans="2:8" ht="15.75">
      <c r="B51" s="37"/>
      <c r="C51" s="38" t="s">
        <v>83</v>
      </c>
      <c r="D51" s="15"/>
      <c r="E51" s="34"/>
      <c r="F51" s="31"/>
      <c r="G51" s="43"/>
      <c r="H51" s="64"/>
    </row>
    <row r="52" spans="2:8" ht="15.75">
      <c r="B52" s="37" t="s">
        <v>84</v>
      </c>
      <c r="C52" s="51" t="s">
        <v>57</v>
      </c>
      <c r="D52" s="18" t="s">
        <v>37</v>
      </c>
      <c r="E52" s="34">
        <v>6.74</v>
      </c>
      <c r="F52" s="31"/>
      <c r="G52" s="43" t="s">
        <v>45</v>
      </c>
      <c r="H52" s="64" t="s">
        <v>45</v>
      </c>
    </row>
    <row r="53" spans="2:8" ht="15.75">
      <c r="B53" s="37" t="s">
        <v>85</v>
      </c>
      <c r="C53" s="38" t="s">
        <v>86</v>
      </c>
      <c r="D53" s="18" t="s">
        <v>37</v>
      </c>
      <c r="E53" s="34"/>
      <c r="F53" s="31"/>
      <c r="G53" s="35"/>
      <c r="H53" s="32"/>
    </row>
    <row r="54" spans="2:8" ht="15.75">
      <c r="B54" s="37" t="s">
        <v>87</v>
      </c>
      <c r="C54" s="38" t="s">
        <v>88</v>
      </c>
      <c r="D54" s="18" t="s">
        <v>37</v>
      </c>
      <c r="E54" s="34">
        <f>SUM(E52:E53)</f>
        <v>6.74</v>
      </c>
      <c r="F54" s="31"/>
      <c r="G54" s="35"/>
      <c r="H54" s="32"/>
    </row>
    <row r="55" spans="2:8" ht="15.75">
      <c r="B55" s="37" t="s">
        <v>89</v>
      </c>
      <c r="C55" s="38" t="s">
        <v>90</v>
      </c>
      <c r="D55" s="18" t="s">
        <v>37</v>
      </c>
      <c r="E55" s="34">
        <v>12.43</v>
      </c>
      <c r="F55" s="31"/>
      <c r="G55" s="35"/>
      <c r="H55" s="32"/>
    </row>
    <row r="56" spans="2:8" ht="15.75">
      <c r="B56" s="37"/>
      <c r="C56" s="38"/>
      <c r="D56" s="15"/>
      <c r="E56" s="34"/>
      <c r="F56" s="31"/>
      <c r="G56" s="35"/>
      <c r="H56" s="32"/>
    </row>
    <row r="57" spans="2:8" s="80" customFormat="1" ht="18.75">
      <c r="B57" s="89"/>
      <c r="C57" s="82" t="s">
        <v>91</v>
      </c>
      <c r="D57" s="83"/>
      <c r="E57" s="84"/>
      <c r="F57" s="85"/>
      <c r="G57" s="86"/>
      <c r="H57" s="88"/>
    </row>
    <row r="58" spans="2:8" ht="15.75">
      <c r="B58" s="65" t="s">
        <v>92</v>
      </c>
      <c r="C58" s="51" t="s">
        <v>93</v>
      </c>
      <c r="D58" s="18" t="s">
        <v>40</v>
      </c>
      <c r="E58" s="34">
        <v>7.83</v>
      </c>
      <c r="F58" s="31"/>
      <c r="G58" s="35"/>
      <c r="H58" s="32"/>
    </row>
    <row r="59" spans="2:8" ht="15.75">
      <c r="B59" s="66"/>
      <c r="C59" s="67"/>
      <c r="D59" s="68"/>
      <c r="E59" s="69"/>
      <c r="F59" s="69"/>
      <c r="G59" s="19"/>
      <c r="H59" s="70"/>
    </row>
    <row r="60" spans="2:8" ht="15.75">
      <c r="B60" s="71"/>
      <c r="C60" s="15"/>
      <c r="D60" s="15"/>
      <c r="E60" s="15"/>
      <c r="F60" s="15"/>
      <c r="G60" s="15"/>
      <c r="H60" s="72"/>
    </row>
    <row r="61" spans="2:8" ht="15.75">
      <c r="B61" s="96" t="s">
        <v>94</v>
      </c>
      <c r="C61" s="97"/>
      <c r="D61" s="97"/>
      <c r="E61" s="97"/>
      <c r="F61" s="97"/>
      <c r="G61" s="97"/>
      <c r="H61" s="98"/>
    </row>
    <row r="62" spans="2:8" ht="16.5" thickBot="1">
      <c r="B62" s="73"/>
      <c r="C62" s="74"/>
      <c r="D62" s="74"/>
      <c r="E62" s="74"/>
      <c r="F62" s="74"/>
      <c r="G62" s="74"/>
      <c r="H62" s="75"/>
    </row>
    <row r="67" spans="3:6" s="76" customFormat="1" ht="38.25">
      <c r="C67" s="77"/>
      <c r="D67" s="77"/>
      <c r="E67" s="77"/>
      <c r="F67" s="77"/>
    </row>
  </sheetData>
  <sheetProtection/>
  <mergeCells count="15">
    <mergeCell ref="E22:F22"/>
    <mergeCell ref="G22:H22"/>
    <mergeCell ref="B61:H61"/>
    <mergeCell ref="F17:G17"/>
    <mergeCell ref="E19:F19"/>
    <mergeCell ref="G19:H20"/>
    <mergeCell ref="E20:F20"/>
    <mergeCell ref="E21:F21"/>
    <mergeCell ref="G21:H21"/>
    <mergeCell ref="B4:H4"/>
    <mergeCell ref="B5:H5"/>
    <mergeCell ref="B6:H6"/>
    <mergeCell ref="F13:G13"/>
    <mergeCell ref="F14:G14"/>
    <mergeCell ref="F16:G16"/>
  </mergeCells>
  <conditionalFormatting sqref="E20:F54">
    <cfRule type="cellIs" priority="1" dxfId="0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1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L67"/>
  <sheetViews>
    <sheetView zoomScalePageLayoutView="0" workbookViewId="0" topLeftCell="A16">
      <selection activeCell="I26" sqref="I26"/>
    </sheetView>
  </sheetViews>
  <sheetFormatPr defaultColWidth="9.140625" defaultRowHeight="12.75"/>
  <cols>
    <col min="1" max="1" width="2.57421875" style="1" customWidth="1"/>
    <col min="2" max="2" width="15.7109375" style="1" customWidth="1"/>
    <col min="3" max="3" width="52.00390625" style="1" customWidth="1"/>
    <col min="4" max="4" width="8.140625" style="1" bestFit="1" customWidth="1"/>
    <col min="5" max="6" width="15.28125" style="1" customWidth="1"/>
    <col min="7" max="8" width="16.7109375" style="1" customWidth="1"/>
    <col min="9" max="16384" width="9.140625" style="1" customWidth="1"/>
  </cols>
  <sheetData>
    <row r="2" spans="8:12" s="78" customFormat="1" ht="15.75">
      <c r="H2" s="79" t="s">
        <v>0</v>
      </c>
      <c r="I2" s="79"/>
      <c r="L2" s="79"/>
    </row>
    <row r="3" s="78" customFormat="1" ht="15.75"/>
    <row r="4" spans="2:9" s="78" customFormat="1" ht="18.75">
      <c r="B4" s="112" t="s">
        <v>1</v>
      </c>
      <c r="C4" s="112"/>
      <c r="D4" s="112"/>
      <c r="E4" s="112"/>
      <c r="F4" s="112"/>
      <c r="G4" s="112"/>
      <c r="H4" s="112"/>
      <c r="I4" s="2"/>
    </row>
    <row r="5" spans="2:9" s="78" customFormat="1" ht="18.75">
      <c r="B5" s="112" t="s">
        <v>2</v>
      </c>
      <c r="C5" s="112"/>
      <c r="D5" s="112"/>
      <c r="E5" s="112"/>
      <c r="F5" s="112"/>
      <c r="G5" s="112"/>
      <c r="H5" s="112"/>
      <c r="I5" s="2"/>
    </row>
    <row r="6" spans="2:9" s="78" customFormat="1" ht="18.75">
      <c r="B6" s="113" t="s">
        <v>3</v>
      </c>
      <c r="C6" s="113"/>
      <c r="D6" s="113"/>
      <c r="E6" s="113"/>
      <c r="F6" s="113"/>
      <c r="G6" s="113"/>
      <c r="H6" s="113"/>
      <c r="I6" s="3"/>
    </row>
    <row r="7" spans="2:9" ht="15.75">
      <c r="B7" s="3"/>
      <c r="C7" s="3"/>
      <c r="D7" s="3"/>
      <c r="E7" s="3"/>
      <c r="F7" s="3"/>
      <c r="G7" s="3"/>
      <c r="H7" s="3"/>
      <c r="I7" s="3"/>
    </row>
    <row r="8" spans="2:9" ht="15.75">
      <c r="B8" s="3"/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3" spans="2:7" ht="15.75">
      <c r="B13" s="4" t="s">
        <v>4</v>
      </c>
      <c r="C13" s="5" t="s">
        <v>101</v>
      </c>
      <c r="E13" s="6" t="s">
        <v>5</v>
      </c>
      <c r="F13" s="109" t="s">
        <v>6</v>
      </c>
      <c r="G13" s="109"/>
    </row>
    <row r="14" spans="2:7" ht="15.75">
      <c r="B14" s="8" t="s">
        <v>7</v>
      </c>
      <c r="C14" s="7" t="s">
        <v>8</v>
      </c>
      <c r="E14" s="6" t="s">
        <v>9</v>
      </c>
      <c r="F14" s="109" t="s">
        <v>8</v>
      </c>
      <c r="G14" s="109"/>
    </row>
    <row r="15" spans="2:5" ht="15.75">
      <c r="B15" s="8" t="s">
        <v>10</v>
      </c>
      <c r="C15" s="7" t="s">
        <v>96</v>
      </c>
      <c r="E15" s="6"/>
    </row>
    <row r="16" spans="2:7" ht="15.75">
      <c r="B16" s="8" t="s">
        <v>11</v>
      </c>
      <c r="C16" s="7" t="s">
        <v>12</v>
      </c>
      <c r="E16" s="6" t="s">
        <v>13</v>
      </c>
      <c r="F16" s="109" t="s">
        <v>97</v>
      </c>
      <c r="G16" s="109"/>
    </row>
    <row r="17" spans="2:7" ht="15.75">
      <c r="B17" s="8" t="s">
        <v>14</v>
      </c>
      <c r="C17" s="91" t="s">
        <v>102</v>
      </c>
      <c r="E17" s="9" t="s">
        <v>15</v>
      </c>
      <c r="F17" s="109">
        <v>2011</v>
      </c>
      <c r="G17" s="109"/>
    </row>
    <row r="18" ht="16.5" thickBot="1"/>
    <row r="19" spans="2:8" ht="15.75">
      <c r="B19" s="10"/>
      <c r="C19" s="11"/>
      <c r="D19" s="12"/>
      <c r="E19" s="110" t="s">
        <v>16</v>
      </c>
      <c r="F19" s="111"/>
      <c r="G19" s="99" t="s">
        <v>18</v>
      </c>
      <c r="H19" s="100"/>
    </row>
    <row r="20" spans="2:8" ht="15.75">
      <c r="B20" s="13"/>
      <c r="C20" s="14"/>
      <c r="D20" s="15"/>
      <c r="E20" s="103" t="s">
        <v>17</v>
      </c>
      <c r="F20" s="104"/>
      <c r="G20" s="101"/>
      <c r="H20" s="102"/>
    </row>
    <row r="21" spans="2:8" ht="15.75">
      <c r="B21" s="16" t="s">
        <v>19</v>
      </c>
      <c r="C21" s="17" t="s">
        <v>20</v>
      </c>
      <c r="D21" s="18" t="s">
        <v>21</v>
      </c>
      <c r="E21" s="105" t="s">
        <v>22</v>
      </c>
      <c r="F21" s="106"/>
      <c r="G21" s="107" t="s">
        <v>23</v>
      </c>
      <c r="H21" s="108"/>
    </row>
    <row r="22" spans="2:8" ht="15.75">
      <c r="B22" s="16" t="s">
        <v>24</v>
      </c>
      <c r="C22" s="14"/>
      <c r="D22" s="15"/>
      <c r="E22" s="92" t="s">
        <v>25</v>
      </c>
      <c r="F22" s="93"/>
      <c r="G22" s="94" t="s">
        <v>25</v>
      </c>
      <c r="H22" s="95"/>
    </row>
    <row r="23" spans="2:8" ht="15.75">
      <c r="B23" s="13"/>
      <c r="C23" s="19"/>
      <c r="D23" s="20"/>
      <c r="E23" s="21" t="s">
        <v>26</v>
      </c>
      <c r="F23" s="21" t="s">
        <v>27</v>
      </c>
      <c r="G23" s="22" t="s">
        <v>26</v>
      </c>
      <c r="H23" s="23" t="s">
        <v>27</v>
      </c>
    </row>
    <row r="24" spans="2:8" ht="15.75"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2:8" ht="15.75">
      <c r="B25" s="28"/>
      <c r="C25" s="29"/>
      <c r="D25" s="20"/>
      <c r="E25" s="30"/>
      <c r="F25" s="31"/>
      <c r="G25" s="29"/>
      <c r="H25" s="32"/>
    </row>
    <row r="26" spans="2:8" s="80" customFormat="1" ht="18.75">
      <c r="B26" s="81"/>
      <c r="C26" s="82" t="s">
        <v>34</v>
      </c>
      <c r="D26" s="83"/>
      <c r="E26" s="84"/>
      <c r="F26" s="85"/>
      <c r="G26" s="86"/>
      <c r="H26" s="87"/>
    </row>
    <row r="27" spans="2:8" ht="15.75">
      <c r="B27" s="37" t="s">
        <v>35</v>
      </c>
      <c r="C27" s="38" t="s">
        <v>36</v>
      </c>
      <c r="D27" s="18" t="s">
        <v>37</v>
      </c>
      <c r="E27" s="34" t="e">
        <f>#REF!+#REF!+#REF!+#REF!+#REF!+#REF!+#REF!+#REF!+#REF!+#REF!+#REF!+jan!E27</f>
        <v>#REF!</v>
      </c>
      <c r="F27" s="31"/>
      <c r="G27" s="35"/>
      <c r="H27" s="36"/>
    </row>
    <row r="28" spans="2:8" ht="15.75">
      <c r="B28" s="37" t="s">
        <v>38</v>
      </c>
      <c r="C28" s="38" t="s">
        <v>39</v>
      </c>
      <c r="D28" s="39" t="s">
        <v>40</v>
      </c>
      <c r="E28" s="40" t="e">
        <f>#REF!+#REF!+#REF!+#REF!+#REF!+#REF!+#REF!+#REF!+#REF!+#REF!+#REF!+jan!E28</f>
        <v>#REF!</v>
      </c>
      <c r="F28" s="41"/>
      <c r="G28" s="35"/>
      <c r="H28" s="36"/>
    </row>
    <row r="29" spans="2:8" ht="15.75">
      <c r="B29" s="37" t="s">
        <v>41</v>
      </c>
      <c r="C29" s="38" t="s">
        <v>42</v>
      </c>
      <c r="D29" s="39" t="s">
        <v>40</v>
      </c>
      <c r="E29" s="34" t="e">
        <f>#REF!+#REF!+#REF!+#REF!+#REF!+#REF!+#REF!+#REF!+#REF!+#REF!+#REF!+jan!E29</f>
        <v>#REF!</v>
      </c>
      <c r="F29" s="31"/>
      <c r="G29" s="35"/>
      <c r="H29" s="36"/>
    </row>
    <row r="30" spans="2:8" ht="15.75">
      <c r="B30" s="37" t="s">
        <v>43</v>
      </c>
      <c r="C30" s="38" t="s">
        <v>44</v>
      </c>
      <c r="D30" s="39" t="s">
        <v>40</v>
      </c>
      <c r="E30" s="42" t="e">
        <f>#REF!+#REF!+#REF!+#REF!+#REF!+#REF!+#REF!+#REF!+#REF!+#REF!+#REF!+jan!E30</f>
        <v>#REF!</v>
      </c>
      <c r="F30" s="41"/>
      <c r="G30" s="43" t="s">
        <v>45</v>
      </c>
      <c r="H30" s="44" t="s">
        <v>45</v>
      </c>
    </row>
    <row r="31" spans="2:8" ht="15.75">
      <c r="B31" s="37" t="s">
        <v>46</v>
      </c>
      <c r="C31" s="38" t="s">
        <v>47</v>
      </c>
      <c r="D31" s="39" t="s">
        <v>40</v>
      </c>
      <c r="E31" s="90" t="e">
        <f>#REF!+#REF!+#REF!+#REF!+#REF!+#REF!+#REF!+#REF!+#REF!+#REF!+#REF!+jan!E31</f>
        <v>#REF!</v>
      </c>
      <c r="F31" s="31"/>
      <c r="G31" s="35"/>
      <c r="H31" s="36"/>
    </row>
    <row r="32" spans="2:11" ht="15.75">
      <c r="B32" s="37" t="s">
        <v>48</v>
      </c>
      <c r="C32" s="38" t="s">
        <v>49</v>
      </c>
      <c r="D32" s="39" t="s">
        <v>37</v>
      </c>
      <c r="E32" s="34" t="e">
        <f>#REF!+#REF!+#REF!+#REF!+#REF!+#REF!+#REF!+#REF!+#REF!+#REF!+#REF!+jan!E32</f>
        <v>#REF!</v>
      </c>
      <c r="F32" s="31"/>
      <c r="G32" s="43" t="s">
        <v>45</v>
      </c>
      <c r="H32" s="45" t="s">
        <v>45</v>
      </c>
      <c r="I32" s="46"/>
      <c r="J32" s="46"/>
      <c r="K32" s="46"/>
    </row>
    <row r="33" spans="2:11" ht="15.75">
      <c r="B33" s="37" t="s">
        <v>50</v>
      </c>
      <c r="C33" s="38" t="s">
        <v>51</v>
      </c>
      <c r="D33" s="39" t="s">
        <v>37</v>
      </c>
      <c r="E33" s="34" t="e">
        <f>#REF!+#REF!+#REF!+#REF!+#REF!+#REF!+#REF!+#REF!+#REF!+#REF!+#REF!+jan!E33</f>
        <v>#REF!</v>
      </c>
      <c r="F33" s="31"/>
      <c r="G33" s="43" t="s">
        <v>45</v>
      </c>
      <c r="H33" s="45" t="s">
        <v>45</v>
      </c>
      <c r="I33" s="47"/>
      <c r="J33" s="46"/>
      <c r="K33" s="46"/>
    </row>
    <row r="34" spans="2:11" ht="15.75">
      <c r="B34" s="37" t="s">
        <v>52</v>
      </c>
      <c r="C34" s="38" t="s">
        <v>53</v>
      </c>
      <c r="D34" s="39" t="s">
        <v>54</v>
      </c>
      <c r="E34" s="48" t="e">
        <f>E32/E33</f>
        <v>#REF!</v>
      </c>
      <c r="F34" s="49"/>
      <c r="G34" s="43" t="s">
        <v>45</v>
      </c>
      <c r="H34" s="45" t="s">
        <v>45</v>
      </c>
      <c r="I34" s="47"/>
      <c r="J34" s="50"/>
      <c r="K34" s="50"/>
    </row>
    <row r="35" spans="2:11" ht="15.75">
      <c r="B35" s="37"/>
      <c r="C35" s="38" t="s">
        <v>55</v>
      </c>
      <c r="D35" s="15"/>
      <c r="E35" s="34"/>
      <c r="F35" s="31"/>
      <c r="G35" s="43"/>
      <c r="H35" s="45"/>
      <c r="I35" s="47"/>
      <c r="J35" s="50"/>
      <c r="K35" s="50"/>
    </row>
    <row r="36" spans="2:11" ht="15.75">
      <c r="B36" s="37" t="s">
        <v>56</v>
      </c>
      <c r="C36" s="51" t="s">
        <v>57</v>
      </c>
      <c r="D36" s="39" t="s">
        <v>37</v>
      </c>
      <c r="E36" s="34" t="e">
        <f>#REF!+#REF!+#REF!+#REF!+#REF!+#REF!+#REF!+#REF!+#REF!+#REF!+#REF!+jan!E36</f>
        <v>#REF!</v>
      </c>
      <c r="F36" s="31"/>
      <c r="G36" s="43" t="s">
        <v>45</v>
      </c>
      <c r="H36" s="44" t="s">
        <v>45</v>
      </c>
      <c r="I36" s="52"/>
      <c r="J36" s="50"/>
      <c r="K36" s="53"/>
    </row>
    <row r="37" spans="2:11" ht="15.75">
      <c r="B37" s="37" t="s">
        <v>58</v>
      </c>
      <c r="C37" s="38" t="s">
        <v>59</v>
      </c>
      <c r="D37" s="39" t="s">
        <v>37</v>
      </c>
      <c r="E37" s="54" t="e">
        <f>#REF!+#REF!+#REF!+#REF!+#REF!+#REF!+#REF!+#REF!+#REF!+#REF!+#REF!+jan!E37</f>
        <v>#REF!</v>
      </c>
      <c r="F37" s="55"/>
      <c r="G37" s="56"/>
      <c r="H37" s="57"/>
      <c r="I37" s="53"/>
      <c r="J37" s="58"/>
      <c r="K37" s="53"/>
    </row>
    <row r="38" spans="2:11" ht="15.75">
      <c r="B38" s="37" t="s">
        <v>60</v>
      </c>
      <c r="C38" s="38" t="s">
        <v>61</v>
      </c>
      <c r="D38" s="39" t="s">
        <v>37</v>
      </c>
      <c r="E38" s="54" t="e">
        <f>#REF!+#REF!+#REF!+#REF!+#REF!+#REF!+#REF!+#REF!+#REF!+#REF!+#REF!+jan!E38</f>
        <v>#REF!</v>
      </c>
      <c r="F38" s="55"/>
      <c r="G38" s="56"/>
      <c r="H38" s="57"/>
      <c r="I38" s="15"/>
      <c r="J38" s="59"/>
      <c r="K38" s="60"/>
    </row>
    <row r="39" spans="2:8" ht="15.75">
      <c r="B39" s="37" t="s">
        <v>62</v>
      </c>
      <c r="C39" s="38" t="s">
        <v>63</v>
      </c>
      <c r="D39" s="39" t="s">
        <v>37</v>
      </c>
      <c r="E39" s="34" t="e">
        <f>SUM(E36:E38)</f>
        <v>#REF!</v>
      </c>
      <c r="F39" s="31"/>
      <c r="G39" s="35"/>
      <c r="H39" s="36"/>
    </row>
    <row r="40" spans="2:8" ht="15.75">
      <c r="B40" s="37" t="s">
        <v>64</v>
      </c>
      <c r="C40" s="38" t="s">
        <v>65</v>
      </c>
      <c r="D40" s="18" t="s">
        <v>37</v>
      </c>
      <c r="E40" s="54" t="e">
        <f>#REF!+#REF!+#REF!+#REF!+#REF!+#REF!+#REF!+#REF!+#REF!+#REF!+#REF!+jan!E40</f>
        <v>#REF!</v>
      </c>
      <c r="F40" s="31"/>
      <c r="G40" s="35"/>
      <c r="H40" s="36"/>
    </row>
    <row r="41" spans="2:8" ht="15.75">
      <c r="B41" s="37" t="s">
        <v>66</v>
      </c>
      <c r="C41" s="38" t="s">
        <v>67</v>
      </c>
      <c r="D41" s="18" t="s">
        <v>54</v>
      </c>
      <c r="E41" s="61" t="e">
        <f>E39/E40</f>
        <v>#REF!</v>
      </c>
      <c r="F41" s="49"/>
      <c r="G41" s="17"/>
      <c r="H41" s="36" t="s">
        <v>68</v>
      </c>
    </row>
    <row r="42" spans="2:8" ht="15.75">
      <c r="B42" s="28"/>
      <c r="C42" s="33"/>
      <c r="D42" s="15"/>
      <c r="E42" s="62"/>
      <c r="F42" s="31"/>
      <c r="G42" s="17"/>
      <c r="H42" s="32"/>
    </row>
    <row r="43" spans="2:8" s="80" customFormat="1" ht="18.75">
      <c r="B43" s="81"/>
      <c r="C43" s="82" t="s">
        <v>69</v>
      </c>
      <c r="D43" s="83"/>
      <c r="E43" s="84"/>
      <c r="F43" s="85"/>
      <c r="G43" s="86"/>
      <c r="H43" s="88"/>
    </row>
    <row r="44" spans="2:8" ht="15.75">
      <c r="B44" s="63">
        <v>2010</v>
      </c>
      <c r="C44" s="14" t="s">
        <v>70</v>
      </c>
      <c r="D44" s="18" t="s">
        <v>37</v>
      </c>
      <c r="E44" s="34" t="e">
        <f>#REF!+#REF!+#REF!+#REF!+#REF!+#REF!+#REF!+#REF!+#REF!+#REF!+#REF!+jan!E44</f>
        <v>#REF!</v>
      </c>
      <c r="F44" s="31"/>
      <c r="G44" s="35"/>
      <c r="H44" s="32"/>
    </row>
    <row r="45" spans="2:8" ht="15.75">
      <c r="B45" s="37" t="s">
        <v>71</v>
      </c>
      <c r="C45" s="38" t="s">
        <v>72</v>
      </c>
      <c r="D45" s="18" t="s">
        <v>40</v>
      </c>
      <c r="E45" s="42" t="e">
        <f>#REF!+#REF!+#REF!+#REF!+#REF!+#REF!+#REF!+#REF!+#REF!+#REF!+#REF!+jan!E45</f>
        <v>#REF!</v>
      </c>
      <c r="F45" s="41"/>
      <c r="G45" s="35"/>
      <c r="H45" s="32"/>
    </row>
    <row r="46" spans="2:8" ht="15.75">
      <c r="B46" s="37" t="s">
        <v>73</v>
      </c>
      <c r="C46" s="38" t="s">
        <v>74</v>
      </c>
      <c r="D46" s="18" t="s">
        <v>40</v>
      </c>
      <c r="E46" s="34" t="e">
        <f>#REF!+#REF!+#REF!+#REF!+#REF!+#REF!+#REF!+#REF!+#REF!+#REF!+#REF!+jan!E46</f>
        <v>#REF!</v>
      </c>
      <c r="F46" s="31"/>
      <c r="G46" s="35"/>
      <c r="H46" s="32"/>
    </row>
    <row r="47" spans="2:8" ht="15.75">
      <c r="B47" s="37" t="s">
        <v>75</v>
      </c>
      <c r="C47" s="38" t="s">
        <v>76</v>
      </c>
      <c r="D47" s="18" t="s">
        <v>40</v>
      </c>
      <c r="E47" s="42" t="e">
        <f>#REF!+#REF!+#REF!+#REF!+#REF!+#REF!+#REF!+#REF!+#REF!+#REF!+#REF!+jan!E47</f>
        <v>#REF!</v>
      </c>
      <c r="F47" s="41"/>
      <c r="G47" s="43" t="s">
        <v>45</v>
      </c>
      <c r="H47" s="64" t="s">
        <v>45</v>
      </c>
    </row>
    <row r="48" spans="2:8" ht="15.75">
      <c r="B48" s="37" t="s">
        <v>77</v>
      </c>
      <c r="C48" s="38" t="s">
        <v>78</v>
      </c>
      <c r="D48" s="18" t="s">
        <v>40</v>
      </c>
      <c r="E48" s="34" t="e">
        <f>#REF!+#REF!+#REF!+#REF!+#REF!+#REF!+#REF!+#REF!+#REF!+#REF!+#REF!+jan!E48</f>
        <v>#REF!</v>
      </c>
      <c r="F48" s="31"/>
      <c r="G48" s="35"/>
      <c r="H48" s="32"/>
    </row>
    <row r="49" spans="2:8" ht="15.75">
      <c r="B49" s="37" t="s">
        <v>79</v>
      </c>
      <c r="C49" s="38" t="s">
        <v>80</v>
      </c>
      <c r="D49" s="18" t="s">
        <v>37</v>
      </c>
      <c r="E49" s="34" t="e">
        <f>#REF!+#REF!+#REF!+#REF!+#REF!+#REF!+#REF!+#REF!+#REF!+#REF!+#REF!+jan!E49</f>
        <v>#REF!</v>
      </c>
      <c r="F49" s="31"/>
      <c r="G49" s="43" t="s">
        <v>45</v>
      </c>
      <c r="H49" s="64" t="s">
        <v>45</v>
      </c>
    </row>
    <row r="50" spans="2:8" ht="15.75">
      <c r="B50" s="37" t="s">
        <v>81</v>
      </c>
      <c r="C50" s="38" t="s">
        <v>82</v>
      </c>
      <c r="D50" s="18" t="s">
        <v>37</v>
      </c>
      <c r="E50" s="34" t="e">
        <f>#REF!+#REF!+#REF!+#REF!+#REF!+#REF!+#REF!+#REF!+#REF!+#REF!+#REF!+jan!E50</f>
        <v>#REF!</v>
      </c>
      <c r="F50" s="31"/>
      <c r="G50" s="43" t="s">
        <v>45</v>
      </c>
      <c r="H50" s="64" t="s">
        <v>45</v>
      </c>
    </row>
    <row r="51" spans="2:8" ht="15.75">
      <c r="B51" s="37"/>
      <c r="C51" s="38" t="s">
        <v>83</v>
      </c>
      <c r="D51" s="15"/>
      <c r="E51" s="34"/>
      <c r="F51" s="31"/>
      <c r="G51" s="43"/>
      <c r="H51" s="64"/>
    </row>
    <row r="52" spans="2:8" ht="15.75">
      <c r="B52" s="37" t="s">
        <v>84</v>
      </c>
      <c r="C52" s="51" t="s">
        <v>57</v>
      </c>
      <c r="D52" s="18" t="s">
        <v>37</v>
      </c>
      <c r="E52" s="34" t="e">
        <f>#REF!+#REF!+#REF!+#REF!+#REF!+#REF!+#REF!+#REF!+#REF!+#REF!+#REF!+jan!E52</f>
        <v>#REF!</v>
      </c>
      <c r="F52" s="31"/>
      <c r="G52" s="43" t="s">
        <v>45</v>
      </c>
      <c r="H52" s="64" t="s">
        <v>45</v>
      </c>
    </row>
    <row r="53" spans="2:8" ht="15.75">
      <c r="B53" s="37" t="s">
        <v>85</v>
      </c>
      <c r="C53" s="38" t="s">
        <v>86</v>
      </c>
      <c r="D53" s="18" t="s">
        <v>37</v>
      </c>
      <c r="E53" s="34" t="e">
        <f>#REF!+#REF!+#REF!+#REF!+#REF!+#REF!+#REF!+#REF!+#REF!+#REF!+#REF!+jan!E53</f>
        <v>#REF!</v>
      </c>
      <c r="F53" s="31"/>
      <c r="G53" s="35"/>
      <c r="H53" s="32"/>
    </row>
    <row r="54" spans="2:8" ht="15.75">
      <c r="B54" s="37" t="s">
        <v>87</v>
      </c>
      <c r="C54" s="38" t="s">
        <v>88</v>
      </c>
      <c r="D54" s="18" t="s">
        <v>37</v>
      </c>
      <c r="E54" s="34" t="e">
        <f>SUM(E52:E53)</f>
        <v>#REF!</v>
      </c>
      <c r="F54" s="31"/>
      <c r="G54" s="35"/>
      <c r="H54" s="32"/>
    </row>
    <row r="55" spans="2:8" ht="15.75">
      <c r="B55" s="37" t="s">
        <v>89</v>
      </c>
      <c r="C55" s="38" t="s">
        <v>90</v>
      </c>
      <c r="D55" s="18" t="s">
        <v>37</v>
      </c>
      <c r="E55" s="34" t="e">
        <f>#REF!+#REF!+#REF!+#REF!+#REF!+#REF!+#REF!+#REF!+#REF!+#REF!+#REF!+jan!E55</f>
        <v>#REF!</v>
      </c>
      <c r="F55" s="31"/>
      <c r="G55" s="35"/>
      <c r="H55" s="32"/>
    </row>
    <row r="56" spans="2:8" ht="15.75">
      <c r="B56" s="37"/>
      <c r="C56" s="38"/>
      <c r="D56" s="15"/>
      <c r="E56" s="34"/>
      <c r="F56" s="31"/>
      <c r="G56" s="35"/>
      <c r="H56" s="32"/>
    </row>
    <row r="57" spans="2:8" s="80" customFormat="1" ht="18.75">
      <c r="B57" s="89"/>
      <c r="C57" s="82" t="s">
        <v>91</v>
      </c>
      <c r="D57" s="83"/>
      <c r="E57" s="84"/>
      <c r="F57" s="85"/>
      <c r="G57" s="86"/>
      <c r="H57" s="88"/>
    </row>
    <row r="58" spans="2:8" ht="15.75">
      <c r="B58" s="65" t="s">
        <v>92</v>
      </c>
      <c r="C58" s="51" t="s">
        <v>93</v>
      </c>
      <c r="D58" s="18" t="s">
        <v>40</v>
      </c>
      <c r="E58" s="34" t="e">
        <f>#REF!+#REF!+#REF!+#REF!+#REF!+#REF!+#REF!+#REF!+#REF!+#REF!+#REF!+jan!E58</f>
        <v>#REF!</v>
      </c>
      <c r="F58" s="31"/>
      <c r="G58" s="35"/>
      <c r="H58" s="32"/>
    </row>
    <row r="59" spans="2:8" ht="15.75">
      <c r="B59" s="66"/>
      <c r="C59" s="67"/>
      <c r="D59" s="68"/>
      <c r="E59" s="69"/>
      <c r="F59" s="69"/>
      <c r="G59" s="19"/>
      <c r="H59" s="70"/>
    </row>
    <row r="60" spans="2:8" ht="15.75">
      <c r="B60" s="71"/>
      <c r="C60" s="15"/>
      <c r="D60" s="15"/>
      <c r="E60" s="15"/>
      <c r="F60" s="15"/>
      <c r="G60" s="15"/>
      <c r="H60" s="72"/>
    </row>
    <row r="61" spans="2:8" ht="15.75">
      <c r="B61" s="96" t="s">
        <v>94</v>
      </c>
      <c r="C61" s="97"/>
      <c r="D61" s="97"/>
      <c r="E61" s="97"/>
      <c r="F61" s="97"/>
      <c r="G61" s="97"/>
      <c r="H61" s="98"/>
    </row>
    <row r="62" spans="2:8" ht="16.5" thickBot="1">
      <c r="B62" s="73"/>
      <c r="C62" s="74"/>
      <c r="D62" s="74"/>
      <c r="E62" s="74"/>
      <c r="F62" s="74"/>
      <c r="G62" s="74"/>
      <c r="H62" s="75"/>
    </row>
    <row r="67" spans="3:6" s="76" customFormat="1" ht="38.25">
      <c r="C67" s="77"/>
      <c r="D67" s="77"/>
      <c r="E67" s="77"/>
      <c r="F67" s="77"/>
    </row>
  </sheetData>
  <sheetProtection/>
  <mergeCells count="15">
    <mergeCell ref="E22:F22"/>
    <mergeCell ref="G22:H22"/>
    <mergeCell ref="B61:H61"/>
    <mergeCell ref="E20:F20"/>
    <mergeCell ref="E21:F21"/>
    <mergeCell ref="G21:H21"/>
    <mergeCell ref="G19:H20"/>
    <mergeCell ref="F14:G14"/>
    <mergeCell ref="F16:G16"/>
    <mergeCell ref="F17:G17"/>
    <mergeCell ref="E19:F19"/>
    <mergeCell ref="B4:H4"/>
    <mergeCell ref="B5:H5"/>
    <mergeCell ref="B6:H6"/>
    <mergeCell ref="F13:G13"/>
  </mergeCells>
  <conditionalFormatting sqref="E55 E58 E20:F54">
    <cfRule type="cellIs" priority="1" dxfId="0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" top="0" bottom="0" header="0" footer="0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IShumeico</cp:lastModifiedBy>
  <cp:lastPrinted>2012-02-02T08:39:46Z</cp:lastPrinted>
  <dcterms:created xsi:type="dcterms:W3CDTF">1996-10-08T23:32:33Z</dcterms:created>
  <dcterms:modified xsi:type="dcterms:W3CDTF">2012-08-10T07:16:34Z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