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firstSheet="3" activeTab="9"/>
  </bookViews>
  <sheets>
    <sheet name="2 luni 2012" sheetId="1" r:id="rId1"/>
    <sheet name="3 luni 2012" sheetId="2" r:id="rId2"/>
    <sheet name="4 luni 2012" sheetId="3" r:id="rId3"/>
    <sheet name="5 luni 2012" sheetId="4" r:id="rId4"/>
    <sheet name="6 luni 2012" sheetId="5" r:id="rId5"/>
    <sheet name="7 luni 2012" sheetId="6" r:id="rId6"/>
    <sheet name="8 luni 2012" sheetId="7" r:id="rId7"/>
    <sheet name="9 luni 2012" sheetId="8" r:id="rId8"/>
    <sheet name="10 luni 2012" sheetId="9" r:id="rId9"/>
    <sheet name="11 luni 2012" sheetId="10" r:id="rId10"/>
  </sheets>
  <externalReferences>
    <externalReference r:id="rId13"/>
  </externalReferences>
  <definedNames>
    <definedName name="_xlnm.Print_Area" localSheetId="8">'10 luni 2012'!$A$1:$W$68</definedName>
    <definedName name="_xlnm.Print_Area" localSheetId="9">'11 luni 2012'!$A$1:$W$68</definedName>
    <definedName name="_xlnm.Print_Area" localSheetId="0">'2 luni 2012'!$A$1:$W$68</definedName>
    <definedName name="_xlnm.Print_Area" localSheetId="1">'3 luni 2012'!$A$1:$W$68</definedName>
    <definedName name="_xlnm.Print_Area" localSheetId="2">'4 luni 2012'!$A$1:$W$68</definedName>
    <definedName name="_xlnm.Print_Area" localSheetId="3">'5 luni 2012'!$A$1:$W$68</definedName>
    <definedName name="_xlnm.Print_Area" localSheetId="4">'6 luni 2012'!$A$1:$W$68</definedName>
    <definedName name="_xlnm.Print_Area" localSheetId="5">'7 luni 2012'!$A$1:$W$68</definedName>
    <definedName name="_xlnm.Print_Area" localSheetId="6">'8 luni 2012'!$A$1:$W$68</definedName>
    <definedName name="_xlnm.Print_Area" localSheetId="7">'9 luni 2012'!$A$1:$W$68</definedName>
  </definedNames>
  <calcPr fullCalcOnLoad="1"/>
</workbook>
</file>

<file path=xl/sharedStrings.xml><?xml version="1.0" encoding="utf-8"?>
<sst xmlns="http://schemas.openxmlformats.org/spreadsheetml/2006/main" count="1880" uniqueCount="55">
  <si>
    <t>Depistate contravenţii 2005</t>
  </si>
  <si>
    <t>Amenzi aplicate       (mii lei)</t>
  </si>
  <si>
    <t>Amenzi încasate        (mii lei)</t>
  </si>
  <si>
    <t>Ridicate mărfuri  în total (mii lei)</t>
  </si>
  <si>
    <t>INCLUSIV</t>
  </si>
  <si>
    <t>Restituite marfuri</t>
  </si>
  <si>
    <t>Subdiviziunile</t>
  </si>
  <si>
    <t>mii lei</t>
  </si>
  <si>
    <t>%</t>
  </si>
  <si>
    <t>Carne</t>
  </si>
  <si>
    <t>Alcool</t>
  </si>
  <si>
    <t>Băuturi alcoolice</t>
  </si>
  <si>
    <t>Ţigări</t>
  </si>
  <si>
    <t>Metale</t>
  </si>
  <si>
    <t>Zahăr</t>
  </si>
  <si>
    <t xml:space="preserve">Produse alimentare </t>
  </si>
  <si>
    <t>Mărfuri industriale</t>
  </si>
  <si>
    <t>Confiscat, transmis IFS</t>
  </si>
  <si>
    <t>în baza Hot.Judecată</t>
  </si>
  <si>
    <t>achitării</t>
  </si>
  <si>
    <t>kg</t>
  </si>
  <si>
    <t>litri</t>
  </si>
  <si>
    <t>sticle</t>
  </si>
  <si>
    <t>pachete</t>
  </si>
  <si>
    <t>total/mii lei</t>
  </si>
  <si>
    <t>TOTAL DIF</t>
  </si>
  <si>
    <t xml:space="preserve">SECŢIA "Chişinău" </t>
  </si>
  <si>
    <t>SECŢIA "Cahul"</t>
  </si>
  <si>
    <t>SECŢIA "Bălţi"</t>
  </si>
  <si>
    <t>SECŢIA "Anenii.."</t>
  </si>
  <si>
    <t>SECŢIA "Transp"</t>
  </si>
  <si>
    <t xml:space="preserve">   </t>
  </si>
  <si>
    <t>DIRECŢIA</t>
  </si>
  <si>
    <t>Nr. caz predare la IFS</t>
  </si>
  <si>
    <t>Confiscate, transm.IFS  în total (mii lei)</t>
  </si>
  <si>
    <t>STOC</t>
  </si>
  <si>
    <t>Ridicate mărfuri total</t>
  </si>
  <si>
    <t>Marfă fără decizie</t>
  </si>
  <si>
    <t>mii/lei</t>
  </si>
  <si>
    <t>Nr. caz restituite de judecată</t>
  </si>
  <si>
    <t xml:space="preserve">Restituite de judecată în total </t>
  </si>
  <si>
    <t xml:space="preserve">SOLDUL mărfurilor în depozit, total </t>
  </si>
  <si>
    <t>Nr. caz. transmise altor organe</t>
  </si>
  <si>
    <t>pentru decizie conform competenţei</t>
  </si>
  <si>
    <t xml:space="preserve">Suma mărfurilor predate altor organe </t>
  </si>
  <si>
    <t>Date statistice privind sancţiunile contravenţionale aplicate de către MAI pe linia investigare a fraudelor (2 luni 2012)</t>
  </si>
  <si>
    <t>Date statistice privind sancţiunile contravenţionale aplicate de către MAI pe linia investigare a fraudelor (3 luni 2012)</t>
  </si>
  <si>
    <t>Date statistice privind sancţiunile contravenţionale aplicate de către MAI pe linia investigare a fraudelor (4 luni 2012)</t>
  </si>
  <si>
    <t>Date statistice privind sancţiunile contravenţionale aplicate de către MAI pe linia investigare a fraudelor (5 luni 2012)</t>
  </si>
  <si>
    <t>Date statistice privind sancţiunile contravenţionale aplicate de către MAI pe linia investigare a fraudelor (6 luni 2012)</t>
  </si>
  <si>
    <t>Date statistice privind sancţiunile contravenţionale aplicate de către MAI pe linia investigare a fraudelor (7 luni 2012)</t>
  </si>
  <si>
    <t>Date statistice privind sancţiunile contravenţionale aplicate de către MAI pe linia investigare a fraudelor (8 luni 2012)</t>
  </si>
  <si>
    <t>Date statistice privind sancţiunile contravenţionale aplicate de către MAI pe linia investigare a fraudelor (9 luni 2012)</t>
  </si>
  <si>
    <t>Date statistice privind sancţiunile contravenţionale aplicate de către MAI pe linia investigare a fraudelor (10 luni 2012)</t>
  </si>
  <si>
    <t>Date statistice privind sancţiunile contravenţionale aplicate de către MAI pe linia investigare a fraudelor (11 luni 2012)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</si>
</sst>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22"/>
      <name val="Verdana"/>
      <family val="2"/>
    </font>
    <font>
      <b/>
      <i/>
      <sz val="20"/>
      <name val="Verdana"/>
      <family val="2"/>
    </font>
    <font>
      <sz val="10"/>
      <color indexed="63"/>
      <name val="Arial Cyr"/>
      <family val="2"/>
    </font>
    <font>
      <sz val="10"/>
      <name val="Verdana"/>
      <family val="2"/>
    </font>
    <font>
      <b/>
      <sz val="16"/>
      <name val="Arial Cyr"/>
      <family val="0"/>
    </font>
    <font>
      <sz val="20"/>
      <name val="Verdana"/>
      <family val="2"/>
    </font>
    <font>
      <b/>
      <sz val="15"/>
      <name val="Verdana"/>
      <family val="2"/>
    </font>
    <font>
      <b/>
      <sz val="14"/>
      <name val="Verdana"/>
      <family val="2"/>
    </font>
    <font>
      <b/>
      <sz val="20"/>
      <name val="Verdana"/>
      <family val="2"/>
    </font>
    <font>
      <b/>
      <sz val="13"/>
      <name val="Verdana"/>
      <family val="2"/>
    </font>
    <font>
      <b/>
      <sz val="18"/>
      <name val="Verdana"/>
      <family val="2"/>
    </font>
    <font>
      <sz val="15"/>
      <name val="Verdana"/>
      <family val="2"/>
    </font>
    <font>
      <b/>
      <sz val="14"/>
      <color indexed="10"/>
      <name val="Arial Cyr"/>
      <family val="0"/>
    </font>
    <font>
      <b/>
      <sz val="14"/>
      <name val="Arial Cyr"/>
      <family val="0"/>
    </font>
    <font>
      <b/>
      <sz val="14"/>
      <color indexed="12"/>
      <name val="Verdana"/>
      <family val="2"/>
    </font>
    <font>
      <sz val="14"/>
      <name val="Arial Cyr"/>
      <family val="0"/>
    </font>
    <font>
      <sz val="14"/>
      <name val="Verdana"/>
      <family val="2"/>
    </font>
    <font>
      <b/>
      <u val="single"/>
      <sz val="18"/>
      <name val="Verdana"/>
      <family val="2"/>
    </font>
    <font>
      <b/>
      <i/>
      <sz val="2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thick"/>
    </border>
    <border>
      <left style="thick"/>
      <right style="thick"/>
      <top style="thick"/>
      <bottom style="thick"/>
    </border>
    <border>
      <left style="thick"/>
      <right style="medium"/>
      <top style="medium"/>
      <bottom style="medium"/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8" fillId="33" borderId="12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right" vertical="top" wrapText="1"/>
    </xf>
    <xf numFmtId="0" fontId="8" fillId="34" borderId="15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9" fillId="33" borderId="18" xfId="0" applyFont="1" applyFill="1" applyBorder="1" applyAlignment="1">
      <alignment horizontal="center" vertical="top" wrapText="1"/>
    </xf>
    <xf numFmtId="0" fontId="9" fillId="33" borderId="19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9" fillId="33" borderId="20" xfId="0" applyFont="1" applyFill="1" applyBorder="1" applyAlignment="1">
      <alignment horizontal="center" vertical="top" wrapText="1"/>
    </xf>
    <xf numFmtId="0" fontId="9" fillId="35" borderId="21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left"/>
    </xf>
    <xf numFmtId="0" fontId="9" fillId="33" borderId="22" xfId="0" applyFont="1" applyFill="1" applyBorder="1" applyAlignment="1">
      <alignment horizontal="center" vertical="top" wrapText="1"/>
    </xf>
    <xf numFmtId="0" fontId="9" fillId="33" borderId="23" xfId="0" applyFont="1" applyFill="1" applyBorder="1" applyAlignment="1">
      <alignment horizontal="center" vertical="top" wrapText="1"/>
    </xf>
    <xf numFmtId="0" fontId="9" fillId="33" borderId="24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9" fillId="33" borderId="25" xfId="0" applyFont="1" applyFill="1" applyBorder="1" applyAlignment="1">
      <alignment horizontal="center" vertical="top" wrapText="1"/>
    </xf>
    <xf numFmtId="0" fontId="11" fillId="33" borderId="26" xfId="0" applyFont="1" applyFill="1" applyBorder="1" applyAlignment="1">
      <alignment horizontal="center" vertical="top" wrapText="1"/>
    </xf>
    <xf numFmtId="0" fontId="9" fillId="33" borderId="27" xfId="0" applyFont="1" applyFill="1" applyBorder="1" applyAlignment="1">
      <alignment horizontal="center" vertical="top" wrapText="1"/>
    </xf>
    <xf numFmtId="0" fontId="11" fillId="33" borderId="27" xfId="0" applyFont="1" applyFill="1" applyBorder="1" applyAlignment="1">
      <alignment horizontal="center" vertical="top" wrapText="1"/>
    </xf>
    <xf numFmtId="0" fontId="9" fillId="33" borderId="28" xfId="0" applyFont="1" applyFill="1" applyBorder="1" applyAlignment="1">
      <alignment horizontal="center" vertical="top" wrapText="1"/>
    </xf>
    <xf numFmtId="0" fontId="11" fillId="33" borderId="29" xfId="0" applyFont="1" applyFill="1" applyBorder="1" applyAlignment="1">
      <alignment horizontal="center" vertical="top" wrapText="1"/>
    </xf>
    <xf numFmtId="0" fontId="9" fillId="33" borderId="29" xfId="0" applyFont="1" applyFill="1" applyBorder="1" applyAlignment="1">
      <alignment horizontal="center" vertical="top" wrapText="1"/>
    </xf>
    <xf numFmtId="0" fontId="9" fillId="33" borderId="30" xfId="0" applyFont="1" applyFill="1" applyBorder="1" applyAlignment="1">
      <alignment horizontal="center" vertical="top" wrapText="1"/>
    </xf>
    <xf numFmtId="0" fontId="9" fillId="36" borderId="31" xfId="0" applyFont="1" applyFill="1" applyBorder="1" applyAlignment="1">
      <alignment horizontal="center" vertical="top" wrapText="1"/>
    </xf>
    <xf numFmtId="0" fontId="9" fillId="33" borderId="31" xfId="0" applyFont="1" applyFill="1" applyBorder="1" applyAlignment="1">
      <alignment horizontal="center" vertical="top" wrapText="1"/>
    </xf>
    <xf numFmtId="0" fontId="0" fillId="33" borderId="32" xfId="0" applyFill="1" applyBorder="1" applyAlignment="1">
      <alignment/>
    </xf>
    <xf numFmtId="0" fontId="9" fillId="33" borderId="0" xfId="0" applyFont="1" applyFill="1" applyBorder="1" applyAlignment="1">
      <alignment horizontal="center" vertical="top" wrapText="1"/>
    </xf>
    <xf numFmtId="0" fontId="9" fillId="33" borderId="33" xfId="0" applyFont="1" applyFill="1" applyBorder="1" applyAlignment="1">
      <alignment horizontal="center" vertical="top" wrapText="1"/>
    </xf>
    <xf numFmtId="0" fontId="11" fillId="33" borderId="34" xfId="0" applyFont="1" applyFill="1" applyBorder="1" applyAlignment="1">
      <alignment horizontal="center" vertical="top" wrapText="1"/>
    </xf>
    <xf numFmtId="0" fontId="9" fillId="33" borderId="35" xfId="0" applyFont="1" applyFill="1" applyBorder="1" applyAlignment="1">
      <alignment horizontal="center" vertical="top" wrapText="1"/>
    </xf>
    <xf numFmtId="0" fontId="9" fillId="33" borderId="34" xfId="0" applyFont="1" applyFill="1" applyBorder="1" applyAlignment="1">
      <alignment horizontal="center" vertical="top" wrapText="1"/>
    </xf>
    <xf numFmtId="0" fontId="11" fillId="33" borderId="35" xfId="0" applyFont="1" applyFill="1" applyBorder="1" applyAlignment="1">
      <alignment horizontal="center" vertical="top" wrapText="1"/>
    </xf>
    <xf numFmtId="0" fontId="9" fillId="33" borderId="36" xfId="0" applyFont="1" applyFill="1" applyBorder="1" applyAlignment="1">
      <alignment horizontal="center" vertical="top" wrapText="1"/>
    </xf>
    <xf numFmtId="0" fontId="9" fillId="33" borderId="37" xfId="0" applyFont="1" applyFill="1" applyBorder="1" applyAlignment="1">
      <alignment horizontal="center" vertical="top" wrapText="1"/>
    </xf>
    <xf numFmtId="0" fontId="9" fillId="33" borderId="38" xfId="0" applyFont="1" applyFill="1" applyBorder="1" applyAlignment="1">
      <alignment horizontal="center" vertical="top" wrapText="1"/>
    </xf>
    <xf numFmtId="0" fontId="9" fillId="33" borderId="39" xfId="0" applyFont="1" applyFill="1" applyBorder="1" applyAlignment="1">
      <alignment horizontal="center" vertical="top" wrapText="1"/>
    </xf>
    <xf numFmtId="0" fontId="10" fillId="37" borderId="40" xfId="0" applyFont="1" applyFill="1" applyBorder="1" applyAlignment="1">
      <alignment horizontal="left"/>
    </xf>
    <xf numFmtId="0" fontId="12" fillId="37" borderId="41" xfId="0" applyFont="1" applyFill="1" applyBorder="1" applyAlignment="1">
      <alignment horizontal="center"/>
    </xf>
    <xf numFmtId="164" fontId="12" fillId="37" borderId="41" xfId="0" applyNumberFormat="1" applyFont="1" applyFill="1" applyBorder="1" applyAlignment="1">
      <alignment horizontal="center"/>
    </xf>
    <xf numFmtId="2" fontId="12" fillId="37" borderId="41" xfId="0" applyNumberFormat="1" applyFont="1" applyFill="1" applyBorder="1" applyAlignment="1">
      <alignment horizontal="center"/>
    </xf>
    <xf numFmtId="164" fontId="12" fillId="37" borderId="42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8" fillId="34" borderId="12" xfId="0" applyFont="1" applyFill="1" applyBorder="1" applyAlignment="1">
      <alignment horizontal="center" vertical="top" wrapText="1"/>
    </xf>
    <xf numFmtId="0" fontId="9" fillId="34" borderId="21" xfId="0" applyFont="1" applyFill="1" applyBorder="1" applyAlignment="1">
      <alignment horizontal="center" vertical="top" wrapText="1"/>
    </xf>
    <xf numFmtId="0" fontId="9" fillId="34" borderId="31" xfId="0" applyFont="1" applyFill="1" applyBorder="1" applyAlignment="1">
      <alignment horizontal="center" vertical="top" wrapText="1"/>
    </xf>
    <xf numFmtId="0" fontId="9" fillId="33" borderId="21" xfId="0" applyFont="1" applyFill="1" applyBorder="1" applyAlignment="1">
      <alignment horizontal="center" vertical="top" wrapText="1"/>
    </xf>
    <xf numFmtId="0" fontId="12" fillId="37" borderId="20" xfId="0" applyFont="1" applyFill="1" applyBorder="1" applyAlignment="1">
      <alignment horizontal="center"/>
    </xf>
    <xf numFmtId="1" fontId="12" fillId="37" borderId="41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 horizontal="center" vertical="center"/>
    </xf>
    <xf numFmtId="164" fontId="12" fillId="38" borderId="41" xfId="0" applyNumberFormat="1" applyFont="1" applyFill="1" applyBorder="1" applyAlignment="1">
      <alignment horizontal="center"/>
    </xf>
    <xf numFmtId="0" fontId="0" fillId="38" borderId="0" xfId="0" applyFill="1" applyAlignment="1">
      <alignment/>
    </xf>
    <xf numFmtId="0" fontId="12" fillId="38" borderId="43" xfId="0" applyFont="1" applyFill="1" applyBorder="1" applyAlignment="1">
      <alignment horizontal="left"/>
    </xf>
    <xf numFmtId="0" fontId="12" fillId="38" borderId="20" xfId="0" applyFont="1" applyFill="1" applyBorder="1" applyAlignment="1">
      <alignment horizontal="center"/>
    </xf>
    <xf numFmtId="164" fontId="12" fillId="38" borderId="20" xfId="0" applyNumberFormat="1" applyFont="1" applyFill="1" applyBorder="1" applyAlignment="1">
      <alignment horizontal="center"/>
    </xf>
    <xf numFmtId="2" fontId="12" fillId="38" borderId="43" xfId="0" applyNumberFormat="1" applyFont="1" applyFill="1" applyBorder="1" applyAlignment="1">
      <alignment horizontal="center"/>
    </xf>
    <xf numFmtId="164" fontId="12" fillId="38" borderId="43" xfId="0" applyNumberFormat="1" applyFont="1" applyFill="1" applyBorder="1" applyAlignment="1">
      <alignment horizontal="center"/>
    </xf>
    <xf numFmtId="0" fontId="12" fillId="38" borderId="44" xfId="0" applyFont="1" applyFill="1" applyBorder="1" applyAlignment="1">
      <alignment/>
    </xf>
    <xf numFmtId="0" fontId="12" fillId="38" borderId="45" xfId="0" applyFont="1" applyFill="1" applyBorder="1" applyAlignment="1">
      <alignment/>
    </xf>
    <xf numFmtId="0" fontId="12" fillId="38" borderId="46" xfId="0" applyFont="1" applyFill="1" applyBorder="1" applyAlignment="1">
      <alignment horizontal="center"/>
    </xf>
    <xf numFmtId="2" fontId="12" fillId="38" borderId="47" xfId="0" applyNumberFormat="1" applyFont="1" applyFill="1" applyBorder="1" applyAlignment="1">
      <alignment horizontal="center"/>
    </xf>
    <xf numFmtId="1" fontId="12" fillId="38" borderId="20" xfId="0" applyNumberFormat="1" applyFont="1" applyFill="1" applyBorder="1" applyAlignment="1">
      <alignment horizontal="center"/>
    </xf>
    <xf numFmtId="0" fontId="12" fillId="38" borderId="48" xfId="0" applyFont="1" applyFill="1" applyBorder="1" applyAlignment="1">
      <alignment/>
    </xf>
    <xf numFmtId="0" fontId="12" fillId="38" borderId="21" xfId="0" applyFont="1" applyFill="1" applyBorder="1" applyAlignment="1">
      <alignment horizontal="center"/>
    </xf>
    <xf numFmtId="0" fontId="12" fillId="38" borderId="49" xfId="0" applyFont="1" applyFill="1" applyBorder="1" applyAlignment="1">
      <alignment/>
    </xf>
    <xf numFmtId="2" fontId="12" fillId="38" borderId="48" xfId="0" applyNumberFormat="1" applyFont="1" applyFill="1" applyBorder="1" applyAlignment="1">
      <alignment horizontal="center"/>
    </xf>
    <xf numFmtId="2" fontId="12" fillId="38" borderId="40" xfId="0" applyNumberFormat="1" applyFont="1" applyFill="1" applyBorder="1" applyAlignment="1">
      <alignment horizontal="center"/>
    </xf>
    <xf numFmtId="1" fontId="12" fillId="38" borderId="41" xfId="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164" fontId="12" fillId="0" borderId="20" xfId="0" applyNumberFormat="1" applyFont="1" applyFill="1" applyBorder="1" applyAlignment="1">
      <alignment horizontal="center"/>
    </xf>
    <xf numFmtId="2" fontId="12" fillId="0" borderId="43" xfId="0" applyNumberFormat="1" applyFont="1" applyFill="1" applyBorder="1" applyAlignment="1">
      <alignment horizontal="center"/>
    </xf>
    <xf numFmtId="164" fontId="12" fillId="0" borderId="41" xfId="0" applyNumberFormat="1" applyFont="1" applyFill="1" applyBorder="1" applyAlignment="1">
      <alignment horizontal="center"/>
    </xf>
    <xf numFmtId="164" fontId="12" fillId="0" borderId="43" xfId="0" applyNumberFormat="1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2" fontId="12" fillId="0" borderId="47" xfId="0" applyNumberFormat="1" applyFont="1" applyFill="1" applyBorder="1" applyAlignment="1">
      <alignment horizontal="center"/>
    </xf>
    <xf numFmtId="1" fontId="12" fillId="0" borderId="20" xfId="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2" fontId="12" fillId="0" borderId="40" xfId="0" applyNumberFormat="1" applyFont="1" applyFill="1" applyBorder="1" applyAlignment="1">
      <alignment horizontal="center"/>
    </xf>
    <xf numFmtId="1" fontId="12" fillId="0" borderId="41" xfId="0" applyNumberFormat="1" applyFont="1" applyFill="1" applyBorder="1" applyAlignment="1">
      <alignment horizontal="center"/>
    </xf>
    <xf numFmtId="164" fontId="12" fillId="38" borderId="50" xfId="0" applyNumberFormat="1" applyFont="1" applyFill="1" applyBorder="1" applyAlignment="1">
      <alignment horizontal="center"/>
    </xf>
    <xf numFmtId="164" fontId="19" fillId="38" borderId="41" xfId="0" applyNumberFormat="1" applyFont="1" applyFill="1" applyBorder="1" applyAlignment="1">
      <alignment horizontal="center"/>
    </xf>
    <xf numFmtId="1" fontId="12" fillId="38" borderId="50" xfId="0" applyNumberFormat="1" applyFont="1" applyFill="1" applyBorder="1" applyAlignment="1">
      <alignment horizontal="center"/>
    </xf>
    <xf numFmtId="0" fontId="12" fillId="38" borderId="51" xfId="0" applyFont="1" applyFill="1" applyBorder="1" applyAlignment="1">
      <alignment/>
    </xf>
    <xf numFmtId="0" fontId="12" fillId="38" borderId="50" xfId="0" applyFont="1" applyFill="1" applyBorder="1" applyAlignment="1">
      <alignment horizontal="center"/>
    </xf>
    <xf numFmtId="2" fontId="12" fillId="38" borderId="52" xfId="0" applyNumberFormat="1" applyFont="1" applyFill="1" applyBorder="1" applyAlignment="1">
      <alignment horizontal="center"/>
    </xf>
    <xf numFmtId="164" fontId="12" fillId="38" borderId="28" xfId="0" applyNumberFormat="1" applyFont="1" applyFill="1" applyBorder="1" applyAlignment="1">
      <alignment horizontal="center"/>
    </xf>
    <xf numFmtId="0" fontId="0" fillId="38" borderId="27" xfId="0" applyFill="1" applyBorder="1" applyAlignment="1">
      <alignment/>
    </xf>
    <xf numFmtId="0" fontId="19" fillId="38" borderId="49" xfId="0" applyFont="1" applyFill="1" applyBorder="1" applyAlignment="1">
      <alignment/>
    </xf>
    <xf numFmtId="0" fontId="19" fillId="38" borderId="20" xfId="0" applyFont="1" applyFill="1" applyBorder="1" applyAlignment="1">
      <alignment horizontal="center"/>
    </xf>
    <xf numFmtId="164" fontId="19" fillId="38" borderId="20" xfId="0" applyNumberFormat="1" applyFont="1" applyFill="1" applyBorder="1" applyAlignment="1">
      <alignment horizontal="center"/>
    </xf>
    <xf numFmtId="2" fontId="19" fillId="38" borderId="48" xfId="0" applyNumberFormat="1" applyFont="1" applyFill="1" applyBorder="1" applyAlignment="1">
      <alignment horizontal="center"/>
    </xf>
    <xf numFmtId="164" fontId="19" fillId="38" borderId="5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19050</xdr:rowOff>
    </xdr:from>
    <xdr:to>
      <xdr:col>5</xdr:col>
      <xdr:colOff>0</xdr:colOff>
      <xdr:row>9</xdr:row>
      <xdr:rowOff>19050</xdr:rowOff>
    </xdr:to>
    <xdr:sp>
      <xdr:nvSpPr>
        <xdr:cNvPr id="1" name="Line 1"/>
        <xdr:cNvSpPr>
          <a:spLocks/>
        </xdr:cNvSpPr>
      </xdr:nvSpPr>
      <xdr:spPr>
        <a:xfrm>
          <a:off x="10086975" y="36385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9</xdr:row>
      <xdr:rowOff>19050</xdr:rowOff>
    </xdr:to>
    <xdr:sp>
      <xdr:nvSpPr>
        <xdr:cNvPr id="2" name="Line 2"/>
        <xdr:cNvSpPr>
          <a:spLocks/>
        </xdr:cNvSpPr>
      </xdr:nvSpPr>
      <xdr:spPr>
        <a:xfrm>
          <a:off x="10086975" y="36385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21</xdr:row>
      <xdr:rowOff>19050</xdr:rowOff>
    </xdr:to>
    <xdr:sp>
      <xdr:nvSpPr>
        <xdr:cNvPr id="3" name="Line 3"/>
        <xdr:cNvSpPr>
          <a:spLocks/>
        </xdr:cNvSpPr>
      </xdr:nvSpPr>
      <xdr:spPr>
        <a:xfrm>
          <a:off x="10086975" y="82581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21</xdr:row>
      <xdr:rowOff>19050</xdr:rowOff>
    </xdr:to>
    <xdr:sp>
      <xdr:nvSpPr>
        <xdr:cNvPr id="4" name="Line 4"/>
        <xdr:cNvSpPr>
          <a:spLocks/>
        </xdr:cNvSpPr>
      </xdr:nvSpPr>
      <xdr:spPr>
        <a:xfrm>
          <a:off x="10086975" y="82581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33</xdr:row>
      <xdr:rowOff>19050</xdr:rowOff>
    </xdr:to>
    <xdr:sp>
      <xdr:nvSpPr>
        <xdr:cNvPr id="5" name="Line 11"/>
        <xdr:cNvSpPr>
          <a:spLocks/>
        </xdr:cNvSpPr>
      </xdr:nvSpPr>
      <xdr:spPr>
        <a:xfrm>
          <a:off x="10086975" y="127158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33</xdr:row>
      <xdr:rowOff>19050</xdr:rowOff>
    </xdr:to>
    <xdr:sp>
      <xdr:nvSpPr>
        <xdr:cNvPr id="6" name="Line 12"/>
        <xdr:cNvSpPr>
          <a:spLocks/>
        </xdr:cNvSpPr>
      </xdr:nvSpPr>
      <xdr:spPr>
        <a:xfrm>
          <a:off x="10086975" y="127158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>
      <xdr:nvSpPr>
        <xdr:cNvPr id="7" name="Line 13"/>
        <xdr:cNvSpPr>
          <a:spLocks/>
        </xdr:cNvSpPr>
      </xdr:nvSpPr>
      <xdr:spPr>
        <a:xfrm>
          <a:off x="35442525" y="150495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45</xdr:row>
      <xdr:rowOff>19050</xdr:rowOff>
    </xdr:to>
    <xdr:sp>
      <xdr:nvSpPr>
        <xdr:cNvPr id="8" name="Line 14"/>
        <xdr:cNvSpPr>
          <a:spLocks/>
        </xdr:cNvSpPr>
      </xdr:nvSpPr>
      <xdr:spPr>
        <a:xfrm>
          <a:off x="10086975" y="171735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45</xdr:row>
      <xdr:rowOff>19050</xdr:rowOff>
    </xdr:to>
    <xdr:sp>
      <xdr:nvSpPr>
        <xdr:cNvPr id="9" name="Line 15"/>
        <xdr:cNvSpPr>
          <a:spLocks/>
        </xdr:cNvSpPr>
      </xdr:nvSpPr>
      <xdr:spPr>
        <a:xfrm>
          <a:off x="10086975" y="171735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56</xdr:row>
      <xdr:rowOff>19050</xdr:rowOff>
    </xdr:to>
    <xdr:sp>
      <xdr:nvSpPr>
        <xdr:cNvPr id="10" name="Line 16"/>
        <xdr:cNvSpPr>
          <a:spLocks/>
        </xdr:cNvSpPr>
      </xdr:nvSpPr>
      <xdr:spPr>
        <a:xfrm>
          <a:off x="10086975" y="216312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56</xdr:row>
      <xdr:rowOff>19050</xdr:rowOff>
    </xdr:to>
    <xdr:sp>
      <xdr:nvSpPr>
        <xdr:cNvPr id="11" name="Line 17"/>
        <xdr:cNvSpPr>
          <a:spLocks/>
        </xdr:cNvSpPr>
      </xdr:nvSpPr>
      <xdr:spPr>
        <a:xfrm>
          <a:off x="10086975" y="216312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19050</xdr:rowOff>
    </xdr:from>
    <xdr:to>
      <xdr:col>5</xdr:col>
      <xdr:colOff>0</xdr:colOff>
      <xdr:row>9</xdr:row>
      <xdr:rowOff>19050</xdr:rowOff>
    </xdr:to>
    <xdr:sp>
      <xdr:nvSpPr>
        <xdr:cNvPr id="1" name="Line 1"/>
        <xdr:cNvSpPr>
          <a:spLocks/>
        </xdr:cNvSpPr>
      </xdr:nvSpPr>
      <xdr:spPr>
        <a:xfrm>
          <a:off x="9305925" y="32385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9</xdr:row>
      <xdr:rowOff>19050</xdr:rowOff>
    </xdr:to>
    <xdr:sp>
      <xdr:nvSpPr>
        <xdr:cNvPr id="2" name="Line 2"/>
        <xdr:cNvSpPr>
          <a:spLocks/>
        </xdr:cNvSpPr>
      </xdr:nvSpPr>
      <xdr:spPr>
        <a:xfrm>
          <a:off x="9305925" y="32385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21</xdr:row>
      <xdr:rowOff>19050</xdr:rowOff>
    </xdr:to>
    <xdr:sp>
      <xdr:nvSpPr>
        <xdr:cNvPr id="3" name="Line 3"/>
        <xdr:cNvSpPr>
          <a:spLocks/>
        </xdr:cNvSpPr>
      </xdr:nvSpPr>
      <xdr:spPr>
        <a:xfrm>
          <a:off x="9305925" y="78581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21</xdr:row>
      <xdr:rowOff>19050</xdr:rowOff>
    </xdr:to>
    <xdr:sp>
      <xdr:nvSpPr>
        <xdr:cNvPr id="4" name="Line 4"/>
        <xdr:cNvSpPr>
          <a:spLocks/>
        </xdr:cNvSpPr>
      </xdr:nvSpPr>
      <xdr:spPr>
        <a:xfrm>
          <a:off x="9305925" y="78581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33</xdr:row>
      <xdr:rowOff>19050</xdr:rowOff>
    </xdr:to>
    <xdr:sp>
      <xdr:nvSpPr>
        <xdr:cNvPr id="5" name="Line 11"/>
        <xdr:cNvSpPr>
          <a:spLocks/>
        </xdr:cNvSpPr>
      </xdr:nvSpPr>
      <xdr:spPr>
        <a:xfrm>
          <a:off x="9305925" y="123158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33</xdr:row>
      <xdr:rowOff>19050</xdr:rowOff>
    </xdr:to>
    <xdr:sp>
      <xdr:nvSpPr>
        <xdr:cNvPr id="6" name="Line 12"/>
        <xdr:cNvSpPr>
          <a:spLocks/>
        </xdr:cNvSpPr>
      </xdr:nvSpPr>
      <xdr:spPr>
        <a:xfrm>
          <a:off x="9305925" y="123158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>
      <xdr:nvSpPr>
        <xdr:cNvPr id="7" name="Line 13"/>
        <xdr:cNvSpPr>
          <a:spLocks/>
        </xdr:cNvSpPr>
      </xdr:nvSpPr>
      <xdr:spPr>
        <a:xfrm>
          <a:off x="34661475" y="146494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45</xdr:row>
      <xdr:rowOff>19050</xdr:rowOff>
    </xdr:to>
    <xdr:sp>
      <xdr:nvSpPr>
        <xdr:cNvPr id="8" name="Line 14"/>
        <xdr:cNvSpPr>
          <a:spLocks/>
        </xdr:cNvSpPr>
      </xdr:nvSpPr>
      <xdr:spPr>
        <a:xfrm>
          <a:off x="9305925" y="167735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45</xdr:row>
      <xdr:rowOff>19050</xdr:rowOff>
    </xdr:to>
    <xdr:sp>
      <xdr:nvSpPr>
        <xdr:cNvPr id="9" name="Line 15"/>
        <xdr:cNvSpPr>
          <a:spLocks/>
        </xdr:cNvSpPr>
      </xdr:nvSpPr>
      <xdr:spPr>
        <a:xfrm>
          <a:off x="9305925" y="167735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56</xdr:row>
      <xdr:rowOff>19050</xdr:rowOff>
    </xdr:to>
    <xdr:sp>
      <xdr:nvSpPr>
        <xdr:cNvPr id="10" name="Line 16"/>
        <xdr:cNvSpPr>
          <a:spLocks/>
        </xdr:cNvSpPr>
      </xdr:nvSpPr>
      <xdr:spPr>
        <a:xfrm>
          <a:off x="9305925" y="212121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56</xdr:row>
      <xdr:rowOff>19050</xdr:rowOff>
    </xdr:to>
    <xdr:sp>
      <xdr:nvSpPr>
        <xdr:cNvPr id="11" name="Line 17"/>
        <xdr:cNvSpPr>
          <a:spLocks/>
        </xdr:cNvSpPr>
      </xdr:nvSpPr>
      <xdr:spPr>
        <a:xfrm>
          <a:off x="9305925" y="212121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19050</xdr:rowOff>
    </xdr:from>
    <xdr:to>
      <xdr:col>5</xdr:col>
      <xdr:colOff>0</xdr:colOff>
      <xdr:row>9</xdr:row>
      <xdr:rowOff>19050</xdr:rowOff>
    </xdr:to>
    <xdr:sp>
      <xdr:nvSpPr>
        <xdr:cNvPr id="1" name="Line 1"/>
        <xdr:cNvSpPr>
          <a:spLocks/>
        </xdr:cNvSpPr>
      </xdr:nvSpPr>
      <xdr:spPr>
        <a:xfrm>
          <a:off x="9629775" y="35528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9</xdr:row>
      <xdr:rowOff>19050</xdr:rowOff>
    </xdr:to>
    <xdr:sp>
      <xdr:nvSpPr>
        <xdr:cNvPr id="2" name="Line 2"/>
        <xdr:cNvSpPr>
          <a:spLocks/>
        </xdr:cNvSpPr>
      </xdr:nvSpPr>
      <xdr:spPr>
        <a:xfrm>
          <a:off x="9629775" y="35528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21</xdr:row>
      <xdr:rowOff>19050</xdr:rowOff>
    </xdr:to>
    <xdr:sp>
      <xdr:nvSpPr>
        <xdr:cNvPr id="3" name="Line 3"/>
        <xdr:cNvSpPr>
          <a:spLocks/>
        </xdr:cNvSpPr>
      </xdr:nvSpPr>
      <xdr:spPr>
        <a:xfrm>
          <a:off x="9629775" y="81724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21</xdr:row>
      <xdr:rowOff>19050</xdr:rowOff>
    </xdr:to>
    <xdr:sp>
      <xdr:nvSpPr>
        <xdr:cNvPr id="4" name="Line 4"/>
        <xdr:cNvSpPr>
          <a:spLocks/>
        </xdr:cNvSpPr>
      </xdr:nvSpPr>
      <xdr:spPr>
        <a:xfrm>
          <a:off x="9629775" y="81724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33</xdr:row>
      <xdr:rowOff>19050</xdr:rowOff>
    </xdr:to>
    <xdr:sp>
      <xdr:nvSpPr>
        <xdr:cNvPr id="5" name="Line 11"/>
        <xdr:cNvSpPr>
          <a:spLocks/>
        </xdr:cNvSpPr>
      </xdr:nvSpPr>
      <xdr:spPr>
        <a:xfrm>
          <a:off x="9629775" y="126301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33</xdr:row>
      <xdr:rowOff>19050</xdr:rowOff>
    </xdr:to>
    <xdr:sp>
      <xdr:nvSpPr>
        <xdr:cNvPr id="6" name="Line 12"/>
        <xdr:cNvSpPr>
          <a:spLocks/>
        </xdr:cNvSpPr>
      </xdr:nvSpPr>
      <xdr:spPr>
        <a:xfrm>
          <a:off x="9629775" y="126301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>
      <xdr:nvSpPr>
        <xdr:cNvPr id="7" name="Line 13"/>
        <xdr:cNvSpPr>
          <a:spLocks/>
        </xdr:cNvSpPr>
      </xdr:nvSpPr>
      <xdr:spPr>
        <a:xfrm>
          <a:off x="34985325" y="1496377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45</xdr:row>
      <xdr:rowOff>19050</xdr:rowOff>
    </xdr:to>
    <xdr:sp>
      <xdr:nvSpPr>
        <xdr:cNvPr id="8" name="Line 14"/>
        <xdr:cNvSpPr>
          <a:spLocks/>
        </xdr:cNvSpPr>
      </xdr:nvSpPr>
      <xdr:spPr>
        <a:xfrm>
          <a:off x="9629775" y="170878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45</xdr:row>
      <xdr:rowOff>19050</xdr:rowOff>
    </xdr:to>
    <xdr:sp>
      <xdr:nvSpPr>
        <xdr:cNvPr id="9" name="Line 15"/>
        <xdr:cNvSpPr>
          <a:spLocks/>
        </xdr:cNvSpPr>
      </xdr:nvSpPr>
      <xdr:spPr>
        <a:xfrm>
          <a:off x="9629775" y="170878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56</xdr:row>
      <xdr:rowOff>19050</xdr:rowOff>
    </xdr:to>
    <xdr:sp>
      <xdr:nvSpPr>
        <xdr:cNvPr id="10" name="Line 16"/>
        <xdr:cNvSpPr>
          <a:spLocks/>
        </xdr:cNvSpPr>
      </xdr:nvSpPr>
      <xdr:spPr>
        <a:xfrm>
          <a:off x="9629775" y="215455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56</xdr:row>
      <xdr:rowOff>19050</xdr:rowOff>
    </xdr:to>
    <xdr:sp>
      <xdr:nvSpPr>
        <xdr:cNvPr id="11" name="Line 17"/>
        <xdr:cNvSpPr>
          <a:spLocks/>
        </xdr:cNvSpPr>
      </xdr:nvSpPr>
      <xdr:spPr>
        <a:xfrm>
          <a:off x="9629775" y="215455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19050</xdr:rowOff>
    </xdr:from>
    <xdr:to>
      <xdr:col>5</xdr:col>
      <xdr:colOff>0</xdr:colOff>
      <xdr:row>9</xdr:row>
      <xdr:rowOff>19050</xdr:rowOff>
    </xdr:to>
    <xdr:sp>
      <xdr:nvSpPr>
        <xdr:cNvPr id="1" name="Line 1"/>
        <xdr:cNvSpPr>
          <a:spLocks/>
        </xdr:cNvSpPr>
      </xdr:nvSpPr>
      <xdr:spPr>
        <a:xfrm>
          <a:off x="9601200" y="34099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9</xdr:row>
      <xdr:rowOff>19050</xdr:rowOff>
    </xdr:to>
    <xdr:sp>
      <xdr:nvSpPr>
        <xdr:cNvPr id="2" name="Line 2"/>
        <xdr:cNvSpPr>
          <a:spLocks/>
        </xdr:cNvSpPr>
      </xdr:nvSpPr>
      <xdr:spPr>
        <a:xfrm>
          <a:off x="9601200" y="34099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21</xdr:row>
      <xdr:rowOff>19050</xdr:rowOff>
    </xdr:to>
    <xdr:sp>
      <xdr:nvSpPr>
        <xdr:cNvPr id="3" name="Line 3"/>
        <xdr:cNvSpPr>
          <a:spLocks/>
        </xdr:cNvSpPr>
      </xdr:nvSpPr>
      <xdr:spPr>
        <a:xfrm>
          <a:off x="9601200" y="80295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21</xdr:row>
      <xdr:rowOff>19050</xdr:rowOff>
    </xdr:to>
    <xdr:sp>
      <xdr:nvSpPr>
        <xdr:cNvPr id="4" name="Line 4"/>
        <xdr:cNvSpPr>
          <a:spLocks/>
        </xdr:cNvSpPr>
      </xdr:nvSpPr>
      <xdr:spPr>
        <a:xfrm>
          <a:off x="9601200" y="80295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33</xdr:row>
      <xdr:rowOff>19050</xdr:rowOff>
    </xdr:to>
    <xdr:sp>
      <xdr:nvSpPr>
        <xdr:cNvPr id="5" name="Line 11"/>
        <xdr:cNvSpPr>
          <a:spLocks/>
        </xdr:cNvSpPr>
      </xdr:nvSpPr>
      <xdr:spPr>
        <a:xfrm>
          <a:off x="9601200" y="124872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33</xdr:row>
      <xdr:rowOff>19050</xdr:rowOff>
    </xdr:to>
    <xdr:sp>
      <xdr:nvSpPr>
        <xdr:cNvPr id="6" name="Line 12"/>
        <xdr:cNvSpPr>
          <a:spLocks/>
        </xdr:cNvSpPr>
      </xdr:nvSpPr>
      <xdr:spPr>
        <a:xfrm>
          <a:off x="9601200" y="124872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>
      <xdr:nvSpPr>
        <xdr:cNvPr id="7" name="Line 13"/>
        <xdr:cNvSpPr>
          <a:spLocks/>
        </xdr:cNvSpPr>
      </xdr:nvSpPr>
      <xdr:spPr>
        <a:xfrm>
          <a:off x="34956750" y="148209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45</xdr:row>
      <xdr:rowOff>19050</xdr:rowOff>
    </xdr:to>
    <xdr:sp>
      <xdr:nvSpPr>
        <xdr:cNvPr id="8" name="Line 14"/>
        <xdr:cNvSpPr>
          <a:spLocks/>
        </xdr:cNvSpPr>
      </xdr:nvSpPr>
      <xdr:spPr>
        <a:xfrm>
          <a:off x="9601200" y="169449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45</xdr:row>
      <xdr:rowOff>19050</xdr:rowOff>
    </xdr:to>
    <xdr:sp>
      <xdr:nvSpPr>
        <xdr:cNvPr id="9" name="Line 15"/>
        <xdr:cNvSpPr>
          <a:spLocks/>
        </xdr:cNvSpPr>
      </xdr:nvSpPr>
      <xdr:spPr>
        <a:xfrm>
          <a:off x="9601200" y="169449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56</xdr:row>
      <xdr:rowOff>19050</xdr:rowOff>
    </xdr:to>
    <xdr:sp>
      <xdr:nvSpPr>
        <xdr:cNvPr id="10" name="Line 16"/>
        <xdr:cNvSpPr>
          <a:spLocks/>
        </xdr:cNvSpPr>
      </xdr:nvSpPr>
      <xdr:spPr>
        <a:xfrm>
          <a:off x="9601200" y="214026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56</xdr:row>
      <xdr:rowOff>19050</xdr:rowOff>
    </xdr:to>
    <xdr:sp>
      <xdr:nvSpPr>
        <xdr:cNvPr id="11" name="Line 17"/>
        <xdr:cNvSpPr>
          <a:spLocks/>
        </xdr:cNvSpPr>
      </xdr:nvSpPr>
      <xdr:spPr>
        <a:xfrm>
          <a:off x="9601200" y="214026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19050</xdr:rowOff>
    </xdr:from>
    <xdr:to>
      <xdr:col>5</xdr:col>
      <xdr:colOff>0</xdr:colOff>
      <xdr:row>9</xdr:row>
      <xdr:rowOff>19050</xdr:rowOff>
    </xdr:to>
    <xdr:sp>
      <xdr:nvSpPr>
        <xdr:cNvPr id="1" name="Line 1"/>
        <xdr:cNvSpPr>
          <a:spLocks/>
        </xdr:cNvSpPr>
      </xdr:nvSpPr>
      <xdr:spPr>
        <a:xfrm>
          <a:off x="9572625" y="34861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9</xdr:row>
      <xdr:rowOff>19050</xdr:rowOff>
    </xdr:to>
    <xdr:sp>
      <xdr:nvSpPr>
        <xdr:cNvPr id="2" name="Line 2"/>
        <xdr:cNvSpPr>
          <a:spLocks/>
        </xdr:cNvSpPr>
      </xdr:nvSpPr>
      <xdr:spPr>
        <a:xfrm>
          <a:off x="9572625" y="34861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21</xdr:row>
      <xdr:rowOff>19050</xdr:rowOff>
    </xdr:to>
    <xdr:sp>
      <xdr:nvSpPr>
        <xdr:cNvPr id="3" name="Line 3"/>
        <xdr:cNvSpPr>
          <a:spLocks/>
        </xdr:cNvSpPr>
      </xdr:nvSpPr>
      <xdr:spPr>
        <a:xfrm>
          <a:off x="9572625" y="81057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21</xdr:row>
      <xdr:rowOff>19050</xdr:rowOff>
    </xdr:to>
    <xdr:sp>
      <xdr:nvSpPr>
        <xdr:cNvPr id="4" name="Line 4"/>
        <xdr:cNvSpPr>
          <a:spLocks/>
        </xdr:cNvSpPr>
      </xdr:nvSpPr>
      <xdr:spPr>
        <a:xfrm>
          <a:off x="9572625" y="81057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33</xdr:row>
      <xdr:rowOff>19050</xdr:rowOff>
    </xdr:to>
    <xdr:sp>
      <xdr:nvSpPr>
        <xdr:cNvPr id="5" name="Line 11"/>
        <xdr:cNvSpPr>
          <a:spLocks/>
        </xdr:cNvSpPr>
      </xdr:nvSpPr>
      <xdr:spPr>
        <a:xfrm>
          <a:off x="9572625" y="125634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33</xdr:row>
      <xdr:rowOff>19050</xdr:rowOff>
    </xdr:to>
    <xdr:sp>
      <xdr:nvSpPr>
        <xdr:cNvPr id="6" name="Line 12"/>
        <xdr:cNvSpPr>
          <a:spLocks/>
        </xdr:cNvSpPr>
      </xdr:nvSpPr>
      <xdr:spPr>
        <a:xfrm>
          <a:off x="9572625" y="125634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>
      <xdr:nvSpPr>
        <xdr:cNvPr id="7" name="Line 13"/>
        <xdr:cNvSpPr>
          <a:spLocks/>
        </xdr:cNvSpPr>
      </xdr:nvSpPr>
      <xdr:spPr>
        <a:xfrm>
          <a:off x="34928175" y="148971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45</xdr:row>
      <xdr:rowOff>19050</xdr:rowOff>
    </xdr:to>
    <xdr:sp>
      <xdr:nvSpPr>
        <xdr:cNvPr id="8" name="Line 14"/>
        <xdr:cNvSpPr>
          <a:spLocks/>
        </xdr:cNvSpPr>
      </xdr:nvSpPr>
      <xdr:spPr>
        <a:xfrm>
          <a:off x="9572625" y="170211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45</xdr:row>
      <xdr:rowOff>19050</xdr:rowOff>
    </xdr:to>
    <xdr:sp>
      <xdr:nvSpPr>
        <xdr:cNvPr id="9" name="Line 15"/>
        <xdr:cNvSpPr>
          <a:spLocks/>
        </xdr:cNvSpPr>
      </xdr:nvSpPr>
      <xdr:spPr>
        <a:xfrm>
          <a:off x="9572625" y="170211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56</xdr:row>
      <xdr:rowOff>19050</xdr:rowOff>
    </xdr:to>
    <xdr:sp>
      <xdr:nvSpPr>
        <xdr:cNvPr id="10" name="Line 16"/>
        <xdr:cNvSpPr>
          <a:spLocks/>
        </xdr:cNvSpPr>
      </xdr:nvSpPr>
      <xdr:spPr>
        <a:xfrm>
          <a:off x="9572625" y="214788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56</xdr:row>
      <xdr:rowOff>19050</xdr:rowOff>
    </xdr:to>
    <xdr:sp>
      <xdr:nvSpPr>
        <xdr:cNvPr id="11" name="Line 17"/>
        <xdr:cNvSpPr>
          <a:spLocks/>
        </xdr:cNvSpPr>
      </xdr:nvSpPr>
      <xdr:spPr>
        <a:xfrm>
          <a:off x="9572625" y="214788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19050</xdr:rowOff>
    </xdr:from>
    <xdr:to>
      <xdr:col>5</xdr:col>
      <xdr:colOff>0</xdr:colOff>
      <xdr:row>9</xdr:row>
      <xdr:rowOff>19050</xdr:rowOff>
    </xdr:to>
    <xdr:sp>
      <xdr:nvSpPr>
        <xdr:cNvPr id="1" name="Line 1"/>
        <xdr:cNvSpPr>
          <a:spLocks/>
        </xdr:cNvSpPr>
      </xdr:nvSpPr>
      <xdr:spPr>
        <a:xfrm>
          <a:off x="9791700" y="33051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9</xdr:row>
      <xdr:rowOff>19050</xdr:rowOff>
    </xdr:to>
    <xdr:sp>
      <xdr:nvSpPr>
        <xdr:cNvPr id="2" name="Line 2"/>
        <xdr:cNvSpPr>
          <a:spLocks/>
        </xdr:cNvSpPr>
      </xdr:nvSpPr>
      <xdr:spPr>
        <a:xfrm>
          <a:off x="9791700" y="33051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21</xdr:row>
      <xdr:rowOff>19050</xdr:rowOff>
    </xdr:to>
    <xdr:sp>
      <xdr:nvSpPr>
        <xdr:cNvPr id="3" name="Line 3"/>
        <xdr:cNvSpPr>
          <a:spLocks/>
        </xdr:cNvSpPr>
      </xdr:nvSpPr>
      <xdr:spPr>
        <a:xfrm>
          <a:off x="9791700" y="79248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21</xdr:row>
      <xdr:rowOff>19050</xdr:rowOff>
    </xdr:to>
    <xdr:sp>
      <xdr:nvSpPr>
        <xdr:cNvPr id="4" name="Line 4"/>
        <xdr:cNvSpPr>
          <a:spLocks/>
        </xdr:cNvSpPr>
      </xdr:nvSpPr>
      <xdr:spPr>
        <a:xfrm>
          <a:off x="9791700" y="79248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33</xdr:row>
      <xdr:rowOff>19050</xdr:rowOff>
    </xdr:to>
    <xdr:sp>
      <xdr:nvSpPr>
        <xdr:cNvPr id="5" name="Line 11"/>
        <xdr:cNvSpPr>
          <a:spLocks/>
        </xdr:cNvSpPr>
      </xdr:nvSpPr>
      <xdr:spPr>
        <a:xfrm>
          <a:off x="9791700" y="123825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33</xdr:row>
      <xdr:rowOff>19050</xdr:rowOff>
    </xdr:to>
    <xdr:sp>
      <xdr:nvSpPr>
        <xdr:cNvPr id="6" name="Line 12"/>
        <xdr:cNvSpPr>
          <a:spLocks/>
        </xdr:cNvSpPr>
      </xdr:nvSpPr>
      <xdr:spPr>
        <a:xfrm>
          <a:off x="9791700" y="123825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>
      <xdr:nvSpPr>
        <xdr:cNvPr id="7" name="Line 13"/>
        <xdr:cNvSpPr>
          <a:spLocks/>
        </xdr:cNvSpPr>
      </xdr:nvSpPr>
      <xdr:spPr>
        <a:xfrm>
          <a:off x="35147250" y="1471612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45</xdr:row>
      <xdr:rowOff>19050</xdr:rowOff>
    </xdr:to>
    <xdr:sp>
      <xdr:nvSpPr>
        <xdr:cNvPr id="8" name="Line 14"/>
        <xdr:cNvSpPr>
          <a:spLocks/>
        </xdr:cNvSpPr>
      </xdr:nvSpPr>
      <xdr:spPr>
        <a:xfrm>
          <a:off x="9791700" y="168402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45</xdr:row>
      <xdr:rowOff>19050</xdr:rowOff>
    </xdr:to>
    <xdr:sp>
      <xdr:nvSpPr>
        <xdr:cNvPr id="9" name="Line 15"/>
        <xdr:cNvSpPr>
          <a:spLocks/>
        </xdr:cNvSpPr>
      </xdr:nvSpPr>
      <xdr:spPr>
        <a:xfrm>
          <a:off x="9791700" y="168402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56</xdr:row>
      <xdr:rowOff>19050</xdr:rowOff>
    </xdr:to>
    <xdr:sp>
      <xdr:nvSpPr>
        <xdr:cNvPr id="10" name="Line 16"/>
        <xdr:cNvSpPr>
          <a:spLocks/>
        </xdr:cNvSpPr>
      </xdr:nvSpPr>
      <xdr:spPr>
        <a:xfrm>
          <a:off x="9791700" y="212979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56</xdr:row>
      <xdr:rowOff>19050</xdr:rowOff>
    </xdr:to>
    <xdr:sp>
      <xdr:nvSpPr>
        <xdr:cNvPr id="11" name="Line 17"/>
        <xdr:cNvSpPr>
          <a:spLocks/>
        </xdr:cNvSpPr>
      </xdr:nvSpPr>
      <xdr:spPr>
        <a:xfrm>
          <a:off x="9791700" y="212979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19050</xdr:rowOff>
    </xdr:from>
    <xdr:to>
      <xdr:col>5</xdr:col>
      <xdr:colOff>0</xdr:colOff>
      <xdr:row>9</xdr:row>
      <xdr:rowOff>19050</xdr:rowOff>
    </xdr:to>
    <xdr:sp>
      <xdr:nvSpPr>
        <xdr:cNvPr id="1" name="Line 1"/>
        <xdr:cNvSpPr>
          <a:spLocks/>
        </xdr:cNvSpPr>
      </xdr:nvSpPr>
      <xdr:spPr>
        <a:xfrm>
          <a:off x="9305925" y="3371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9</xdr:row>
      <xdr:rowOff>19050</xdr:rowOff>
    </xdr:to>
    <xdr:sp>
      <xdr:nvSpPr>
        <xdr:cNvPr id="2" name="Line 2"/>
        <xdr:cNvSpPr>
          <a:spLocks/>
        </xdr:cNvSpPr>
      </xdr:nvSpPr>
      <xdr:spPr>
        <a:xfrm>
          <a:off x="9305925" y="3371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21</xdr:row>
      <xdr:rowOff>19050</xdr:rowOff>
    </xdr:to>
    <xdr:sp>
      <xdr:nvSpPr>
        <xdr:cNvPr id="3" name="Line 3"/>
        <xdr:cNvSpPr>
          <a:spLocks/>
        </xdr:cNvSpPr>
      </xdr:nvSpPr>
      <xdr:spPr>
        <a:xfrm>
          <a:off x="9305925" y="79914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21</xdr:row>
      <xdr:rowOff>19050</xdr:rowOff>
    </xdr:to>
    <xdr:sp>
      <xdr:nvSpPr>
        <xdr:cNvPr id="4" name="Line 4"/>
        <xdr:cNvSpPr>
          <a:spLocks/>
        </xdr:cNvSpPr>
      </xdr:nvSpPr>
      <xdr:spPr>
        <a:xfrm>
          <a:off x="9305925" y="79914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33</xdr:row>
      <xdr:rowOff>19050</xdr:rowOff>
    </xdr:to>
    <xdr:sp>
      <xdr:nvSpPr>
        <xdr:cNvPr id="5" name="Line 11"/>
        <xdr:cNvSpPr>
          <a:spLocks/>
        </xdr:cNvSpPr>
      </xdr:nvSpPr>
      <xdr:spPr>
        <a:xfrm>
          <a:off x="9305925" y="124491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33</xdr:row>
      <xdr:rowOff>19050</xdr:rowOff>
    </xdr:to>
    <xdr:sp>
      <xdr:nvSpPr>
        <xdr:cNvPr id="6" name="Line 12"/>
        <xdr:cNvSpPr>
          <a:spLocks/>
        </xdr:cNvSpPr>
      </xdr:nvSpPr>
      <xdr:spPr>
        <a:xfrm>
          <a:off x="9305925" y="124491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>
      <xdr:nvSpPr>
        <xdr:cNvPr id="7" name="Line 13"/>
        <xdr:cNvSpPr>
          <a:spLocks/>
        </xdr:cNvSpPr>
      </xdr:nvSpPr>
      <xdr:spPr>
        <a:xfrm>
          <a:off x="34661475" y="147828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45</xdr:row>
      <xdr:rowOff>19050</xdr:rowOff>
    </xdr:to>
    <xdr:sp>
      <xdr:nvSpPr>
        <xdr:cNvPr id="8" name="Line 14"/>
        <xdr:cNvSpPr>
          <a:spLocks/>
        </xdr:cNvSpPr>
      </xdr:nvSpPr>
      <xdr:spPr>
        <a:xfrm>
          <a:off x="9305925" y="169068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45</xdr:row>
      <xdr:rowOff>19050</xdr:rowOff>
    </xdr:to>
    <xdr:sp>
      <xdr:nvSpPr>
        <xdr:cNvPr id="9" name="Line 15"/>
        <xdr:cNvSpPr>
          <a:spLocks/>
        </xdr:cNvSpPr>
      </xdr:nvSpPr>
      <xdr:spPr>
        <a:xfrm>
          <a:off x="9305925" y="169068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56</xdr:row>
      <xdr:rowOff>19050</xdr:rowOff>
    </xdr:to>
    <xdr:sp>
      <xdr:nvSpPr>
        <xdr:cNvPr id="10" name="Line 16"/>
        <xdr:cNvSpPr>
          <a:spLocks/>
        </xdr:cNvSpPr>
      </xdr:nvSpPr>
      <xdr:spPr>
        <a:xfrm>
          <a:off x="9305925" y="213645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56</xdr:row>
      <xdr:rowOff>19050</xdr:rowOff>
    </xdr:to>
    <xdr:sp>
      <xdr:nvSpPr>
        <xdr:cNvPr id="11" name="Line 17"/>
        <xdr:cNvSpPr>
          <a:spLocks/>
        </xdr:cNvSpPr>
      </xdr:nvSpPr>
      <xdr:spPr>
        <a:xfrm>
          <a:off x="9305925" y="213645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19050</xdr:rowOff>
    </xdr:from>
    <xdr:to>
      <xdr:col>5</xdr:col>
      <xdr:colOff>0</xdr:colOff>
      <xdr:row>9</xdr:row>
      <xdr:rowOff>19050</xdr:rowOff>
    </xdr:to>
    <xdr:sp>
      <xdr:nvSpPr>
        <xdr:cNvPr id="1" name="Line 1"/>
        <xdr:cNvSpPr>
          <a:spLocks/>
        </xdr:cNvSpPr>
      </xdr:nvSpPr>
      <xdr:spPr>
        <a:xfrm>
          <a:off x="9305925" y="36957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9</xdr:row>
      <xdr:rowOff>19050</xdr:rowOff>
    </xdr:to>
    <xdr:sp>
      <xdr:nvSpPr>
        <xdr:cNvPr id="2" name="Line 2"/>
        <xdr:cNvSpPr>
          <a:spLocks/>
        </xdr:cNvSpPr>
      </xdr:nvSpPr>
      <xdr:spPr>
        <a:xfrm>
          <a:off x="9305925" y="36957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21</xdr:row>
      <xdr:rowOff>19050</xdr:rowOff>
    </xdr:to>
    <xdr:sp>
      <xdr:nvSpPr>
        <xdr:cNvPr id="3" name="Line 3"/>
        <xdr:cNvSpPr>
          <a:spLocks/>
        </xdr:cNvSpPr>
      </xdr:nvSpPr>
      <xdr:spPr>
        <a:xfrm>
          <a:off x="9305925" y="83153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21</xdr:row>
      <xdr:rowOff>19050</xdr:rowOff>
    </xdr:to>
    <xdr:sp>
      <xdr:nvSpPr>
        <xdr:cNvPr id="4" name="Line 4"/>
        <xdr:cNvSpPr>
          <a:spLocks/>
        </xdr:cNvSpPr>
      </xdr:nvSpPr>
      <xdr:spPr>
        <a:xfrm>
          <a:off x="9305925" y="83153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33</xdr:row>
      <xdr:rowOff>19050</xdr:rowOff>
    </xdr:to>
    <xdr:sp>
      <xdr:nvSpPr>
        <xdr:cNvPr id="5" name="Line 11"/>
        <xdr:cNvSpPr>
          <a:spLocks/>
        </xdr:cNvSpPr>
      </xdr:nvSpPr>
      <xdr:spPr>
        <a:xfrm>
          <a:off x="9305925" y="127730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33</xdr:row>
      <xdr:rowOff>19050</xdr:rowOff>
    </xdr:to>
    <xdr:sp>
      <xdr:nvSpPr>
        <xdr:cNvPr id="6" name="Line 12"/>
        <xdr:cNvSpPr>
          <a:spLocks/>
        </xdr:cNvSpPr>
      </xdr:nvSpPr>
      <xdr:spPr>
        <a:xfrm>
          <a:off x="9305925" y="127730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>
      <xdr:nvSpPr>
        <xdr:cNvPr id="7" name="Line 13"/>
        <xdr:cNvSpPr>
          <a:spLocks/>
        </xdr:cNvSpPr>
      </xdr:nvSpPr>
      <xdr:spPr>
        <a:xfrm>
          <a:off x="34661475" y="15106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45</xdr:row>
      <xdr:rowOff>19050</xdr:rowOff>
    </xdr:to>
    <xdr:sp>
      <xdr:nvSpPr>
        <xdr:cNvPr id="8" name="Line 14"/>
        <xdr:cNvSpPr>
          <a:spLocks/>
        </xdr:cNvSpPr>
      </xdr:nvSpPr>
      <xdr:spPr>
        <a:xfrm>
          <a:off x="9305925" y="172307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45</xdr:row>
      <xdr:rowOff>19050</xdr:rowOff>
    </xdr:to>
    <xdr:sp>
      <xdr:nvSpPr>
        <xdr:cNvPr id="9" name="Line 15"/>
        <xdr:cNvSpPr>
          <a:spLocks/>
        </xdr:cNvSpPr>
      </xdr:nvSpPr>
      <xdr:spPr>
        <a:xfrm>
          <a:off x="9305925" y="172307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56</xdr:row>
      <xdr:rowOff>19050</xdr:rowOff>
    </xdr:to>
    <xdr:sp>
      <xdr:nvSpPr>
        <xdr:cNvPr id="10" name="Line 16"/>
        <xdr:cNvSpPr>
          <a:spLocks/>
        </xdr:cNvSpPr>
      </xdr:nvSpPr>
      <xdr:spPr>
        <a:xfrm>
          <a:off x="9305925" y="216884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56</xdr:row>
      <xdr:rowOff>19050</xdr:rowOff>
    </xdr:to>
    <xdr:sp>
      <xdr:nvSpPr>
        <xdr:cNvPr id="11" name="Line 17"/>
        <xdr:cNvSpPr>
          <a:spLocks/>
        </xdr:cNvSpPr>
      </xdr:nvSpPr>
      <xdr:spPr>
        <a:xfrm>
          <a:off x="9305925" y="216884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19050</xdr:rowOff>
    </xdr:from>
    <xdr:to>
      <xdr:col>5</xdr:col>
      <xdr:colOff>0</xdr:colOff>
      <xdr:row>9</xdr:row>
      <xdr:rowOff>19050</xdr:rowOff>
    </xdr:to>
    <xdr:sp>
      <xdr:nvSpPr>
        <xdr:cNvPr id="1" name="Line 1"/>
        <xdr:cNvSpPr>
          <a:spLocks/>
        </xdr:cNvSpPr>
      </xdr:nvSpPr>
      <xdr:spPr>
        <a:xfrm>
          <a:off x="9305925" y="31432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9</xdr:row>
      <xdr:rowOff>19050</xdr:rowOff>
    </xdr:to>
    <xdr:sp>
      <xdr:nvSpPr>
        <xdr:cNvPr id="2" name="Line 2"/>
        <xdr:cNvSpPr>
          <a:spLocks/>
        </xdr:cNvSpPr>
      </xdr:nvSpPr>
      <xdr:spPr>
        <a:xfrm>
          <a:off x="9305925" y="31432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21</xdr:row>
      <xdr:rowOff>19050</xdr:rowOff>
    </xdr:to>
    <xdr:sp>
      <xdr:nvSpPr>
        <xdr:cNvPr id="3" name="Line 3"/>
        <xdr:cNvSpPr>
          <a:spLocks/>
        </xdr:cNvSpPr>
      </xdr:nvSpPr>
      <xdr:spPr>
        <a:xfrm>
          <a:off x="9305925" y="77628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21</xdr:row>
      <xdr:rowOff>19050</xdr:rowOff>
    </xdr:to>
    <xdr:sp>
      <xdr:nvSpPr>
        <xdr:cNvPr id="4" name="Line 4"/>
        <xdr:cNvSpPr>
          <a:spLocks/>
        </xdr:cNvSpPr>
      </xdr:nvSpPr>
      <xdr:spPr>
        <a:xfrm>
          <a:off x="9305925" y="77628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33</xdr:row>
      <xdr:rowOff>19050</xdr:rowOff>
    </xdr:to>
    <xdr:sp>
      <xdr:nvSpPr>
        <xdr:cNvPr id="5" name="Line 11"/>
        <xdr:cNvSpPr>
          <a:spLocks/>
        </xdr:cNvSpPr>
      </xdr:nvSpPr>
      <xdr:spPr>
        <a:xfrm>
          <a:off x="9305925" y="122205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33</xdr:row>
      <xdr:rowOff>19050</xdr:rowOff>
    </xdr:to>
    <xdr:sp>
      <xdr:nvSpPr>
        <xdr:cNvPr id="6" name="Line 12"/>
        <xdr:cNvSpPr>
          <a:spLocks/>
        </xdr:cNvSpPr>
      </xdr:nvSpPr>
      <xdr:spPr>
        <a:xfrm>
          <a:off x="9305925" y="122205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>
      <xdr:nvSpPr>
        <xdr:cNvPr id="7" name="Line 13"/>
        <xdr:cNvSpPr>
          <a:spLocks/>
        </xdr:cNvSpPr>
      </xdr:nvSpPr>
      <xdr:spPr>
        <a:xfrm>
          <a:off x="34661475" y="145542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45</xdr:row>
      <xdr:rowOff>19050</xdr:rowOff>
    </xdr:to>
    <xdr:sp>
      <xdr:nvSpPr>
        <xdr:cNvPr id="8" name="Line 14"/>
        <xdr:cNvSpPr>
          <a:spLocks/>
        </xdr:cNvSpPr>
      </xdr:nvSpPr>
      <xdr:spPr>
        <a:xfrm>
          <a:off x="9305925" y="166782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45</xdr:row>
      <xdr:rowOff>19050</xdr:rowOff>
    </xdr:to>
    <xdr:sp>
      <xdr:nvSpPr>
        <xdr:cNvPr id="9" name="Line 15"/>
        <xdr:cNvSpPr>
          <a:spLocks/>
        </xdr:cNvSpPr>
      </xdr:nvSpPr>
      <xdr:spPr>
        <a:xfrm>
          <a:off x="9305925" y="166782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56</xdr:row>
      <xdr:rowOff>19050</xdr:rowOff>
    </xdr:to>
    <xdr:sp>
      <xdr:nvSpPr>
        <xdr:cNvPr id="10" name="Line 16"/>
        <xdr:cNvSpPr>
          <a:spLocks/>
        </xdr:cNvSpPr>
      </xdr:nvSpPr>
      <xdr:spPr>
        <a:xfrm>
          <a:off x="9305925" y="211359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56</xdr:row>
      <xdr:rowOff>19050</xdr:rowOff>
    </xdr:to>
    <xdr:sp>
      <xdr:nvSpPr>
        <xdr:cNvPr id="11" name="Line 17"/>
        <xdr:cNvSpPr>
          <a:spLocks/>
        </xdr:cNvSpPr>
      </xdr:nvSpPr>
      <xdr:spPr>
        <a:xfrm>
          <a:off x="9305925" y="211359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19050</xdr:rowOff>
    </xdr:from>
    <xdr:to>
      <xdr:col>5</xdr:col>
      <xdr:colOff>0</xdr:colOff>
      <xdr:row>9</xdr:row>
      <xdr:rowOff>19050</xdr:rowOff>
    </xdr:to>
    <xdr:sp>
      <xdr:nvSpPr>
        <xdr:cNvPr id="1" name="Line 1"/>
        <xdr:cNvSpPr>
          <a:spLocks/>
        </xdr:cNvSpPr>
      </xdr:nvSpPr>
      <xdr:spPr>
        <a:xfrm>
          <a:off x="9305925" y="31337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9</xdr:row>
      <xdr:rowOff>19050</xdr:rowOff>
    </xdr:to>
    <xdr:sp>
      <xdr:nvSpPr>
        <xdr:cNvPr id="2" name="Line 2"/>
        <xdr:cNvSpPr>
          <a:spLocks/>
        </xdr:cNvSpPr>
      </xdr:nvSpPr>
      <xdr:spPr>
        <a:xfrm>
          <a:off x="9305925" y="31337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21</xdr:row>
      <xdr:rowOff>19050</xdr:rowOff>
    </xdr:to>
    <xdr:sp>
      <xdr:nvSpPr>
        <xdr:cNvPr id="3" name="Line 3"/>
        <xdr:cNvSpPr>
          <a:spLocks/>
        </xdr:cNvSpPr>
      </xdr:nvSpPr>
      <xdr:spPr>
        <a:xfrm>
          <a:off x="9305925" y="77343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21</xdr:row>
      <xdr:rowOff>19050</xdr:rowOff>
    </xdr:to>
    <xdr:sp>
      <xdr:nvSpPr>
        <xdr:cNvPr id="4" name="Line 4"/>
        <xdr:cNvSpPr>
          <a:spLocks/>
        </xdr:cNvSpPr>
      </xdr:nvSpPr>
      <xdr:spPr>
        <a:xfrm>
          <a:off x="9305925" y="77343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33</xdr:row>
      <xdr:rowOff>19050</xdr:rowOff>
    </xdr:to>
    <xdr:sp>
      <xdr:nvSpPr>
        <xdr:cNvPr id="5" name="Line 11"/>
        <xdr:cNvSpPr>
          <a:spLocks/>
        </xdr:cNvSpPr>
      </xdr:nvSpPr>
      <xdr:spPr>
        <a:xfrm>
          <a:off x="9305925" y="121729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33</xdr:row>
      <xdr:rowOff>19050</xdr:rowOff>
    </xdr:to>
    <xdr:sp>
      <xdr:nvSpPr>
        <xdr:cNvPr id="6" name="Line 12"/>
        <xdr:cNvSpPr>
          <a:spLocks/>
        </xdr:cNvSpPr>
      </xdr:nvSpPr>
      <xdr:spPr>
        <a:xfrm>
          <a:off x="9305925" y="121729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>
      <xdr:nvSpPr>
        <xdr:cNvPr id="7" name="Line 13"/>
        <xdr:cNvSpPr>
          <a:spLocks/>
        </xdr:cNvSpPr>
      </xdr:nvSpPr>
      <xdr:spPr>
        <a:xfrm>
          <a:off x="34661475" y="1439227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45</xdr:row>
      <xdr:rowOff>19050</xdr:rowOff>
    </xdr:to>
    <xdr:sp>
      <xdr:nvSpPr>
        <xdr:cNvPr id="8" name="Line 14"/>
        <xdr:cNvSpPr>
          <a:spLocks/>
        </xdr:cNvSpPr>
      </xdr:nvSpPr>
      <xdr:spPr>
        <a:xfrm>
          <a:off x="9305925" y="165163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45</xdr:row>
      <xdr:rowOff>19050</xdr:rowOff>
    </xdr:to>
    <xdr:sp>
      <xdr:nvSpPr>
        <xdr:cNvPr id="9" name="Line 15"/>
        <xdr:cNvSpPr>
          <a:spLocks/>
        </xdr:cNvSpPr>
      </xdr:nvSpPr>
      <xdr:spPr>
        <a:xfrm>
          <a:off x="9305925" y="165163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56</xdr:row>
      <xdr:rowOff>19050</xdr:rowOff>
    </xdr:to>
    <xdr:sp>
      <xdr:nvSpPr>
        <xdr:cNvPr id="10" name="Line 16"/>
        <xdr:cNvSpPr>
          <a:spLocks/>
        </xdr:cNvSpPr>
      </xdr:nvSpPr>
      <xdr:spPr>
        <a:xfrm>
          <a:off x="9305925" y="209550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56</xdr:row>
      <xdr:rowOff>19050</xdr:rowOff>
    </xdr:to>
    <xdr:sp>
      <xdr:nvSpPr>
        <xdr:cNvPr id="11" name="Line 17"/>
        <xdr:cNvSpPr>
          <a:spLocks/>
        </xdr:cNvSpPr>
      </xdr:nvSpPr>
      <xdr:spPr>
        <a:xfrm>
          <a:off x="9305925" y="209550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Local%20Settings\Temporary%20Internet%20Files\Content.IE5\4CQZPI2E\11%20luni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mi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3"/>
  <sheetViews>
    <sheetView view="pageBreakPreview" zoomScale="60" zoomScaleNormal="45" zoomScalePageLayoutView="0" workbookViewId="0" topLeftCell="A1">
      <pane xSplit="1" ySplit="9" topLeftCell="B10" activePane="bottomRight" state="frozen"/>
      <selection pane="topLeft" activeCell="A1" sqref="A1"/>
      <selection pane="topRight" activeCell="A5" sqref="A5"/>
      <selection pane="bottomLeft" activeCell="A14" sqref="A14"/>
      <selection pane="bottomRight" activeCell="H2" sqref="H2"/>
    </sheetView>
  </sheetViews>
  <sheetFormatPr defaultColWidth="9.25390625" defaultRowHeight="12.75"/>
  <cols>
    <col min="1" max="1" width="36.125" style="0" customWidth="1"/>
    <col min="2" max="2" width="24.25390625" style="2" customWidth="1"/>
    <col min="3" max="3" width="23.00390625" style="0" customWidth="1"/>
    <col min="4" max="4" width="22.00390625" style="0" customWidth="1"/>
    <col min="5" max="5" width="27.00390625" style="3" customWidth="1"/>
    <col min="6" max="6" width="27.125" style="0" customWidth="1"/>
    <col min="7" max="7" width="20.125" style="0" customWidth="1"/>
    <col min="8" max="8" width="20.375" style="0" customWidth="1"/>
    <col min="9" max="9" width="17.625" style="0" customWidth="1"/>
    <col min="10" max="10" width="21.375" style="0" customWidth="1"/>
    <col min="11" max="11" width="15.00390625" style="0" customWidth="1"/>
    <col min="12" max="12" width="21.125" style="0" customWidth="1"/>
    <col min="13" max="13" width="16.625" style="0" customWidth="1"/>
    <col min="14" max="14" width="21.875" style="0" customWidth="1"/>
    <col min="15" max="15" width="19.375" style="0" customWidth="1"/>
    <col min="16" max="16" width="21.25390625" style="0" customWidth="1"/>
    <col min="17" max="17" width="22.125" style="0" customWidth="1"/>
    <col min="18" max="18" width="20.625" style="0" customWidth="1"/>
    <col min="19" max="19" width="23.625" style="59" customWidth="1"/>
    <col min="20" max="22" width="22.25390625" style="8" customWidth="1"/>
    <col min="23" max="16384" width="9.25390625" style="4" customWidth="1"/>
  </cols>
  <sheetData>
    <row r="1" spans="1:22" ht="27">
      <c r="A1" s="1"/>
      <c r="S1"/>
      <c r="T1"/>
      <c r="U1"/>
      <c r="V1"/>
    </row>
    <row r="2" spans="1:22" ht="77.25" customHeight="1">
      <c r="A2" s="114" t="s">
        <v>45</v>
      </c>
      <c r="B2" s="115"/>
      <c r="C2" s="115"/>
      <c r="D2" s="115"/>
      <c r="E2" s="115"/>
      <c r="F2" s="71"/>
      <c r="S2"/>
      <c r="T2"/>
      <c r="U2"/>
      <c r="V2"/>
    </row>
    <row r="3" spans="1:19" ht="24.75">
      <c r="A3" s="5"/>
      <c r="D3" s="6"/>
      <c r="G3" s="7"/>
      <c r="S3"/>
    </row>
    <row r="4" spans="3:22" ht="16.5" customHeight="1" thickBot="1">
      <c r="C4" s="9"/>
      <c r="L4" s="10"/>
      <c r="M4" s="10"/>
      <c r="N4" s="10"/>
      <c r="O4" s="10"/>
      <c r="P4" s="10"/>
      <c r="Q4" s="10"/>
      <c r="R4" s="10"/>
      <c r="S4" s="10"/>
      <c r="T4"/>
      <c r="U4"/>
      <c r="V4"/>
    </row>
    <row r="5" spans="1:22" ht="45" customHeight="1" thickBot="1" thickTop="1">
      <c r="A5" s="11"/>
      <c r="B5" s="12" t="s">
        <v>0</v>
      </c>
      <c r="C5" s="13" t="s">
        <v>1</v>
      </c>
      <c r="D5" s="14" t="s">
        <v>2</v>
      </c>
      <c r="E5" s="15"/>
      <c r="F5" s="16" t="s">
        <v>3</v>
      </c>
      <c r="G5" s="17" t="s">
        <v>4</v>
      </c>
      <c r="H5" s="18"/>
      <c r="I5" s="19"/>
      <c r="J5" s="19"/>
      <c r="K5" s="19"/>
      <c r="L5" s="20"/>
      <c r="M5" s="21"/>
      <c r="N5" s="21"/>
      <c r="O5" s="21"/>
      <c r="P5" s="21"/>
      <c r="Q5" s="21"/>
      <c r="R5" s="21"/>
      <c r="S5" s="21"/>
      <c r="T5" s="21"/>
      <c r="U5" s="22"/>
      <c r="V5" s="23" t="s">
        <v>5</v>
      </c>
    </row>
    <row r="6" spans="1:22" ht="39.75" customHeight="1" thickBot="1" thickTop="1">
      <c r="A6" s="24" t="s">
        <v>6</v>
      </c>
      <c r="B6" s="25"/>
      <c r="C6" s="26" t="s">
        <v>7</v>
      </c>
      <c r="D6" s="27" t="s">
        <v>7</v>
      </c>
      <c r="E6" s="28" t="s">
        <v>8</v>
      </c>
      <c r="F6" s="29" t="s">
        <v>7</v>
      </c>
      <c r="G6" s="30" t="s">
        <v>9</v>
      </c>
      <c r="H6" s="31"/>
      <c r="I6" s="32" t="s">
        <v>10</v>
      </c>
      <c r="J6" s="33"/>
      <c r="K6" s="34" t="s">
        <v>11</v>
      </c>
      <c r="L6" s="35"/>
      <c r="M6" s="32" t="s">
        <v>12</v>
      </c>
      <c r="N6" s="35"/>
      <c r="O6" s="33" t="s">
        <v>13</v>
      </c>
      <c r="P6" s="35"/>
      <c r="Q6" s="32" t="s">
        <v>14</v>
      </c>
      <c r="R6" s="36"/>
      <c r="S6" s="37" t="s">
        <v>15</v>
      </c>
      <c r="T6" s="32" t="s">
        <v>16</v>
      </c>
      <c r="U6" s="38" t="s">
        <v>17</v>
      </c>
      <c r="V6" s="39" t="s">
        <v>18</v>
      </c>
    </row>
    <row r="7" spans="1:22" ht="24" customHeight="1" thickBot="1" thickTop="1">
      <c r="A7" s="40"/>
      <c r="B7" s="25"/>
      <c r="C7" s="26"/>
      <c r="D7" s="27"/>
      <c r="E7" s="28" t="s">
        <v>19</v>
      </c>
      <c r="F7" s="41"/>
      <c r="G7" s="26" t="s">
        <v>20</v>
      </c>
      <c r="H7" s="42" t="s">
        <v>7</v>
      </c>
      <c r="I7" s="43" t="s">
        <v>21</v>
      </c>
      <c r="J7" s="41" t="s">
        <v>7</v>
      </c>
      <c r="K7" s="26" t="s">
        <v>22</v>
      </c>
      <c r="L7" s="44" t="s">
        <v>7</v>
      </c>
      <c r="M7" s="45" t="s">
        <v>23</v>
      </c>
      <c r="N7" s="46" t="s">
        <v>7</v>
      </c>
      <c r="O7" s="47" t="s">
        <v>20</v>
      </c>
      <c r="P7" s="48" t="s">
        <v>7</v>
      </c>
      <c r="Q7" s="45" t="s">
        <v>20</v>
      </c>
      <c r="R7" s="49" t="s">
        <v>7</v>
      </c>
      <c r="S7" s="50" t="s">
        <v>7</v>
      </c>
      <c r="T7" s="41" t="s">
        <v>7</v>
      </c>
      <c r="U7" s="22" t="s">
        <v>24</v>
      </c>
      <c r="V7" s="22" t="s">
        <v>24</v>
      </c>
    </row>
    <row r="8" spans="1:22" ht="30.75" customHeight="1" thickBot="1" thickTop="1">
      <c r="A8" s="51" t="s">
        <v>25</v>
      </c>
      <c r="B8" s="52">
        <f>B9+B10+B11+B12+B13+B14</f>
        <v>112</v>
      </c>
      <c r="C8" s="53">
        <f>C9+C10+C11+C12+C13+C14</f>
        <v>104.7</v>
      </c>
      <c r="D8" s="53">
        <f>D9+D10+D11+D12+D13+D14</f>
        <v>40</v>
      </c>
      <c r="E8" s="54">
        <f aca="true" t="shared" si="0" ref="E8:E14">D8*100/C8</f>
        <v>38.2043935052531</v>
      </c>
      <c r="F8" s="53">
        <f aca="true" t="shared" si="1" ref="F8:V8">F9+F10+F11+F12+F13+F14</f>
        <v>360.142</v>
      </c>
      <c r="G8" s="52">
        <f t="shared" si="1"/>
        <v>0</v>
      </c>
      <c r="H8" s="53">
        <f t="shared" si="1"/>
        <v>0</v>
      </c>
      <c r="I8" s="52">
        <f t="shared" si="1"/>
        <v>433</v>
      </c>
      <c r="J8" s="53">
        <f t="shared" si="1"/>
        <v>13</v>
      </c>
      <c r="K8" s="52">
        <f t="shared" si="1"/>
        <v>0</v>
      </c>
      <c r="L8" s="53">
        <f t="shared" si="1"/>
        <v>0</v>
      </c>
      <c r="M8" s="52">
        <f t="shared" si="1"/>
        <v>0</v>
      </c>
      <c r="N8" s="53">
        <f t="shared" si="1"/>
        <v>0</v>
      </c>
      <c r="O8" s="52">
        <f t="shared" si="1"/>
        <v>0</v>
      </c>
      <c r="P8" s="53">
        <f t="shared" si="1"/>
        <v>0</v>
      </c>
      <c r="Q8" s="52">
        <f t="shared" si="1"/>
        <v>0</v>
      </c>
      <c r="R8" s="53">
        <f t="shared" si="1"/>
        <v>0</v>
      </c>
      <c r="S8" s="53">
        <f t="shared" si="1"/>
        <v>256.2</v>
      </c>
      <c r="T8" s="55">
        <f t="shared" si="1"/>
        <v>90.94200000000001</v>
      </c>
      <c r="U8" s="55">
        <f t="shared" si="1"/>
        <v>0</v>
      </c>
      <c r="V8" s="55">
        <f t="shared" si="1"/>
        <v>0</v>
      </c>
    </row>
    <row r="9" spans="1:22" s="73" customFormat="1" ht="24.75" customHeight="1" thickBot="1">
      <c r="A9" s="74" t="s">
        <v>26</v>
      </c>
      <c r="B9" s="75">
        <v>42</v>
      </c>
      <c r="C9" s="76">
        <v>32.6</v>
      </c>
      <c r="D9" s="76">
        <v>13.35</v>
      </c>
      <c r="E9" s="77">
        <f t="shared" si="0"/>
        <v>40.95092024539877</v>
      </c>
      <c r="F9" s="72">
        <f aca="true" t="shared" si="2" ref="F9:F14">H9+J9+L9+N9+P9+R9+S9+T9</f>
        <v>0</v>
      </c>
      <c r="G9" s="75">
        <v>0</v>
      </c>
      <c r="H9" s="76">
        <v>0</v>
      </c>
      <c r="I9" s="75">
        <v>0</v>
      </c>
      <c r="J9" s="76">
        <v>0</v>
      </c>
      <c r="K9" s="75">
        <v>0</v>
      </c>
      <c r="L9" s="76">
        <v>0</v>
      </c>
      <c r="M9" s="75">
        <v>0</v>
      </c>
      <c r="N9" s="76">
        <v>0</v>
      </c>
      <c r="O9" s="75">
        <v>0</v>
      </c>
      <c r="P9" s="76">
        <v>0</v>
      </c>
      <c r="Q9" s="75">
        <v>0</v>
      </c>
      <c r="R9" s="76">
        <v>0</v>
      </c>
      <c r="S9" s="76">
        <v>0</v>
      </c>
      <c r="T9" s="78">
        <v>0</v>
      </c>
      <c r="U9" s="78">
        <f aca="true" t="shared" si="3" ref="U9:U14">H21+J21+L21+N21+P21+R21+S21+T21</f>
        <v>0</v>
      </c>
      <c r="V9" s="78">
        <f aca="true" t="shared" si="4" ref="V9:V14">H33+J33+L33+N33+P33+R33+S33+T33</f>
        <v>0</v>
      </c>
    </row>
    <row r="10" spans="1:22" s="73" customFormat="1" ht="27.75" customHeight="1" thickBot="1" thickTop="1">
      <c r="A10" s="79" t="s">
        <v>27</v>
      </c>
      <c r="B10" s="75">
        <v>12</v>
      </c>
      <c r="C10" s="76">
        <v>14.7</v>
      </c>
      <c r="D10" s="76">
        <v>7.35</v>
      </c>
      <c r="E10" s="77">
        <f t="shared" si="0"/>
        <v>50</v>
      </c>
      <c r="F10" s="72">
        <f t="shared" si="2"/>
        <v>14.105</v>
      </c>
      <c r="G10" s="75">
        <v>0</v>
      </c>
      <c r="H10" s="76">
        <v>0</v>
      </c>
      <c r="I10" s="75">
        <v>0</v>
      </c>
      <c r="J10" s="76">
        <v>0</v>
      </c>
      <c r="K10" s="75">
        <v>0</v>
      </c>
      <c r="L10" s="76">
        <v>0</v>
      </c>
      <c r="M10" s="75">
        <v>0</v>
      </c>
      <c r="N10" s="76">
        <v>0</v>
      </c>
      <c r="O10" s="75">
        <v>0</v>
      </c>
      <c r="P10" s="76">
        <v>0</v>
      </c>
      <c r="Q10" s="75"/>
      <c r="R10" s="76"/>
      <c r="S10" s="76">
        <v>0</v>
      </c>
      <c r="T10" s="78">
        <v>14.105</v>
      </c>
      <c r="U10" s="78">
        <f t="shared" si="3"/>
        <v>0</v>
      </c>
      <c r="V10" s="78">
        <f t="shared" si="4"/>
        <v>0</v>
      </c>
    </row>
    <row r="11" spans="1:22" s="73" customFormat="1" ht="27.75" customHeight="1" thickBot="1" thickTop="1">
      <c r="A11" s="80" t="s">
        <v>28</v>
      </c>
      <c r="B11" s="81">
        <v>16</v>
      </c>
      <c r="C11" s="76">
        <v>14</v>
      </c>
      <c r="D11" s="76">
        <v>7</v>
      </c>
      <c r="E11" s="82">
        <f t="shared" si="0"/>
        <v>50</v>
      </c>
      <c r="F11" s="72">
        <f t="shared" si="2"/>
        <v>258.4</v>
      </c>
      <c r="G11" s="83">
        <v>0</v>
      </c>
      <c r="H11" s="76">
        <v>0</v>
      </c>
      <c r="I11" s="75">
        <v>0</v>
      </c>
      <c r="J11" s="76">
        <v>0</v>
      </c>
      <c r="K11" s="75">
        <v>0</v>
      </c>
      <c r="L11" s="76">
        <v>0</v>
      </c>
      <c r="M11" s="75">
        <v>0</v>
      </c>
      <c r="N11" s="76">
        <v>0</v>
      </c>
      <c r="O11" s="75">
        <v>0</v>
      </c>
      <c r="P11" s="76">
        <v>0</v>
      </c>
      <c r="Q11" s="75">
        <v>0</v>
      </c>
      <c r="R11" s="76">
        <v>0</v>
      </c>
      <c r="S11" s="76">
        <v>256.2</v>
      </c>
      <c r="T11" s="76">
        <v>2.2</v>
      </c>
      <c r="U11" s="78">
        <f t="shared" si="3"/>
        <v>0</v>
      </c>
      <c r="V11" s="78">
        <f t="shared" si="4"/>
        <v>0</v>
      </c>
    </row>
    <row r="12" spans="1:22" s="73" customFormat="1" ht="27.75" customHeight="1" thickBot="1" thickTop="1">
      <c r="A12" s="84" t="s">
        <v>29</v>
      </c>
      <c r="B12" s="85">
        <v>7</v>
      </c>
      <c r="C12" s="76">
        <v>7.7</v>
      </c>
      <c r="D12" s="76">
        <v>3.85</v>
      </c>
      <c r="E12" s="82">
        <f t="shared" si="0"/>
        <v>50</v>
      </c>
      <c r="F12" s="72">
        <f t="shared" si="2"/>
        <v>43</v>
      </c>
      <c r="G12" s="75">
        <v>0</v>
      </c>
      <c r="H12" s="76">
        <v>0</v>
      </c>
      <c r="I12" s="75">
        <v>433</v>
      </c>
      <c r="J12" s="76">
        <v>13</v>
      </c>
      <c r="K12" s="75">
        <v>0</v>
      </c>
      <c r="L12" s="76">
        <v>0</v>
      </c>
      <c r="M12" s="75">
        <v>0</v>
      </c>
      <c r="N12" s="76">
        <v>0</v>
      </c>
      <c r="O12" s="75">
        <v>0</v>
      </c>
      <c r="P12" s="76">
        <v>0</v>
      </c>
      <c r="Q12" s="75"/>
      <c r="R12" s="76"/>
      <c r="S12" s="76">
        <v>0</v>
      </c>
      <c r="T12" s="76">
        <v>30</v>
      </c>
      <c r="U12" s="78">
        <f t="shared" si="3"/>
        <v>0</v>
      </c>
      <c r="V12" s="78">
        <f t="shared" si="4"/>
        <v>0</v>
      </c>
    </row>
    <row r="13" spans="1:23" s="73" customFormat="1" ht="24" thickBot="1" thickTop="1">
      <c r="A13" s="86" t="s">
        <v>30</v>
      </c>
      <c r="B13" s="75">
        <v>8</v>
      </c>
      <c r="C13" s="76">
        <v>1.7</v>
      </c>
      <c r="D13" s="76">
        <v>1.7</v>
      </c>
      <c r="E13" s="82">
        <f t="shared" si="0"/>
        <v>100</v>
      </c>
      <c r="F13" s="72">
        <f t="shared" si="2"/>
        <v>0</v>
      </c>
      <c r="G13" s="75"/>
      <c r="H13" s="76"/>
      <c r="I13" s="75">
        <v>0</v>
      </c>
      <c r="J13" s="76">
        <v>0</v>
      </c>
      <c r="K13" s="75">
        <v>0</v>
      </c>
      <c r="L13" s="76">
        <v>0</v>
      </c>
      <c r="M13" s="75">
        <v>0</v>
      </c>
      <c r="N13" s="76">
        <v>0</v>
      </c>
      <c r="O13" s="75"/>
      <c r="P13" s="76"/>
      <c r="Q13" s="75"/>
      <c r="R13" s="76"/>
      <c r="S13" s="76"/>
      <c r="T13" s="76">
        <v>0</v>
      </c>
      <c r="U13" s="78">
        <f t="shared" si="3"/>
        <v>0</v>
      </c>
      <c r="V13" s="78">
        <f t="shared" si="4"/>
        <v>0</v>
      </c>
      <c r="W13" s="73" t="s">
        <v>31</v>
      </c>
    </row>
    <row r="14" spans="1:22" s="73" customFormat="1" ht="24" thickBot="1" thickTop="1">
      <c r="A14" s="86" t="s">
        <v>32</v>
      </c>
      <c r="B14" s="75">
        <v>27</v>
      </c>
      <c r="C14" s="76">
        <v>34</v>
      </c>
      <c r="D14" s="76">
        <v>6.75</v>
      </c>
      <c r="E14" s="87">
        <f t="shared" si="0"/>
        <v>19.852941176470587</v>
      </c>
      <c r="F14" s="72">
        <f t="shared" si="2"/>
        <v>44.637</v>
      </c>
      <c r="G14" s="75"/>
      <c r="H14" s="76"/>
      <c r="I14" s="75">
        <v>0</v>
      </c>
      <c r="J14" s="76">
        <v>0</v>
      </c>
      <c r="K14" s="75">
        <v>0</v>
      </c>
      <c r="L14" s="76">
        <v>0</v>
      </c>
      <c r="M14" s="75">
        <v>0</v>
      </c>
      <c r="N14" s="76">
        <v>0</v>
      </c>
      <c r="O14" s="75">
        <v>0</v>
      </c>
      <c r="P14" s="76">
        <v>0</v>
      </c>
      <c r="Q14" s="75">
        <v>0</v>
      </c>
      <c r="R14" s="76">
        <v>0</v>
      </c>
      <c r="S14" s="76">
        <v>0</v>
      </c>
      <c r="T14" s="76">
        <v>44.637</v>
      </c>
      <c r="U14" s="78">
        <f t="shared" si="3"/>
        <v>0</v>
      </c>
      <c r="V14" s="78">
        <f t="shared" si="4"/>
        <v>0</v>
      </c>
    </row>
    <row r="15" spans="1:9" ht="21" thickTop="1">
      <c r="A15" s="56"/>
      <c r="G15" s="57"/>
      <c r="I15" s="58"/>
    </row>
    <row r="16" spans="1:18" ht="21" thickBot="1">
      <c r="A16" s="60"/>
      <c r="B16" s="61"/>
      <c r="C16" s="59"/>
      <c r="D16" s="62"/>
      <c r="E16" s="63"/>
      <c r="F16" s="4"/>
      <c r="G16" s="59"/>
      <c r="H16" s="4"/>
      <c r="I16" s="59"/>
      <c r="J16" s="4"/>
      <c r="K16" s="4"/>
      <c r="L16" s="4"/>
      <c r="M16" s="4"/>
      <c r="N16" s="4"/>
      <c r="O16" s="4"/>
      <c r="P16" s="4"/>
      <c r="Q16" s="4"/>
      <c r="R16" s="4"/>
    </row>
    <row r="17" spans="1:22" ht="62.25" thickBot="1" thickTop="1">
      <c r="A17" s="11"/>
      <c r="B17" s="64" t="s">
        <v>33</v>
      </c>
      <c r="C17" s="13"/>
      <c r="D17" s="14"/>
      <c r="E17" s="15"/>
      <c r="F17" s="16" t="s">
        <v>34</v>
      </c>
      <c r="G17" s="17" t="s">
        <v>4</v>
      </c>
      <c r="H17" s="18"/>
      <c r="I17" s="19"/>
      <c r="J17" s="19"/>
      <c r="K17" s="19"/>
      <c r="L17" s="20"/>
      <c r="M17" s="21"/>
      <c r="N17" s="21"/>
      <c r="O17" s="21"/>
      <c r="P17" s="21"/>
      <c r="Q17" s="21"/>
      <c r="R17" s="21"/>
      <c r="S17" s="21"/>
      <c r="T17" s="21"/>
      <c r="U17" s="22"/>
      <c r="V17" s="65" t="s">
        <v>35</v>
      </c>
    </row>
    <row r="18" spans="1:22" ht="55.5" thickBot="1" thickTop="1">
      <c r="A18" s="24" t="s">
        <v>6</v>
      </c>
      <c r="B18" s="25"/>
      <c r="C18" s="26"/>
      <c r="D18" s="27"/>
      <c r="E18" s="28"/>
      <c r="F18" s="29" t="s">
        <v>7</v>
      </c>
      <c r="G18" s="30" t="s">
        <v>9</v>
      </c>
      <c r="H18" s="31"/>
      <c r="I18" s="32" t="s">
        <v>10</v>
      </c>
      <c r="J18" s="33"/>
      <c r="K18" s="34" t="s">
        <v>11</v>
      </c>
      <c r="L18" s="35"/>
      <c r="M18" s="32" t="s">
        <v>12</v>
      </c>
      <c r="N18" s="35"/>
      <c r="O18" s="33" t="s">
        <v>13</v>
      </c>
      <c r="P18" s="35"/>
      <c r="Q18" s="32" t="s">
        <v>14</v>
      </c>
      <c r="R18" s="36"/>
      <c r="S18" s="37" t="s">
        <v>15</v>
      </c>
      <c r="T18" s="32" t="s">
        <v>16</v>
      </c>
      <c r="U18" s="38" t="s">
        <v>36</v>
      </c>
      <c r="V18" s="66" t="s">
        <v>37</v>
      </c>
    </row>
    <row r="19" spans="1:22" ht="21.75" thickBot="1" thickTop="1">
      <c r="A19" s="40"/>
      <c r="B19" s="25"/>
      <c r="C19" s="26"/>
      <c r="D19" s="27"/>
      <c r="E19" s="28"/>
      <c r="F19" s="41"/>
      <c r="G19" s="26" t="s">
        <v>20</v>
      </c>
      <c r="H19" s="42" t="s">
        <v>7</v>
      </c>
      <c r="I19" s="43" t="s">
        <v>21</v>
      </c>
      <c r="J19" s="41" t="s">
        <v>7</v>
      </c>
      <c r="K19" s="26" t="s">
        <v>22</v>
      </c>
      <c r="L19" s="44" t="s">
        <v>7</v>
      </c>
      <c r="M19" s="45" t="s">
        <v>23</v>
      </c>
      <c r="N19" s="46" t="s">
        <v>7</v>
      </c>
      <c r="O19" s="47" t="s">
        <v>20</v>
      </c>
      <c r="P19" s="48" t="s">
        <v>7</v>
      </c>
      <c r="Q19" s="45" t="s">
        <v>20</v>
      </c>
      <c r="R19" s="49" t="s">
        <v>7</v>
      </c>
      <c r="S19" s="50" t="s">
        <v>7</v>
      </c>
      <c r="T19" s="41" t="s">
        <v>7</v>
      </c>
      <c r="U19" s="22" t="s">
        <v>38</v>
      </c>
      <c r="V19" s="22" t="s">
        <v>38</v>
      </c>
    </row>
    <row r="20" spans="1:22" ht="26.25" thickBot="1" thickTop="1">
      <c r="A20" s="51" t="s">
        <v>25</v>
      </c>
      <c r="B20" s="52">
        <f>B21+B22+B23+B24+B25+B26</f>
        <v>0</v>
      </c>
      <c r="C20" s="53"/>
      <c r="D20" s="53"/>
      <c r="E20" s="54"/>
      <c r="F20" s="53">
        <f aca="true" t="shared" si="5" ref="F20:V20">F21+F22+F23+F24+F25+F26</f>
        <v>0</v>
      </c>
      <c r="G20" s="52">
        <f t="shared" si="5"/>
        <v>0</v>
      </c>
      <c r="H20" s="53">
        <f t="shared" si="5"/>
        <v>0</v>
      </c>
      <c r="I20" s="52">
        <f t="shared" si="5"/>
        <v>0</v>
      </c>
      <c r="J20" s="53">
        <f t="shared" si="5"/>
        <v>0</v>
      </c>
      <c r="K20" s="52">
        <f t="shared" si="5"/>
        <v>0</v>
      </c>
      <c r="L20" s="53">
        <f t="shared" si="5"/>
        <v>0</v>
      </c>
      <c r="M20" s="52">
        <f t="shared" si="5"/>
        <v>0</v>
      </c>
      <c r="N20" s="53">
        <f t="shared" si="5"/>
        <v>0</v>
      </c>
      <c r="O20" s="52">
        <f t="shared" si="5"/>
        <v>0</v>
      </c>
      <c r="P20" s="53">
        <f t="shared" si="5"/>
        <v>0</v>
      </c>
      <c r="Q20" s="52">
        <f t="shared" si="5"/>
        <v>0</v>
      </c>
      <c r="R20" s="53">
        <f t="shared" si="5"/>
        <v>0</v>
      </c>
      <c r="S20" s="53">
        <f t="shared" si="5"/>
        <v>0</v>
      </c>
      <c r="T20" s="55">
        <f t="shared" si="5"/>
        <v>0</v>
      </c>
      <c r="U20" s="55">
        <f t="shared" si="5"/>
        <v>360.142</v>
      </c>
      <c r="V20" s="55">
        <f t="shared" si="5"/>
        <v>360.142</v>
      </c>
    </row>
    <row r="21" spans="1:22" s="73" customFormat="1" ht="23.25" thickBot="1">
      <c r="A21" s="74" t="s">
        <v>26</v>
      </c>
      <c r="B21" s="75">
        <v>0</v>
      </c>
      <c r="C21" s="76"/>
      <c r="D21" s="76"/>
      <c r="E21" s="77"/>
      <c r="F21" s="72">
        <f aca="true" t="shared" si="6" ref="F21:F26">U9</f>
        <v>0</v>
      </c>
      <c r="G21" s="75"/>
      <c r="H21" s="76"/>
      <c r="I21" s="75">
        <v>0</v>
      </c>
      <c r="J21" s="76">
        <v>0</v>
      </c>
      <c r="K21" s="75">
        <v>0</v>
      </c>
      <c r="L21" s="76">
        <v>0</v>
      </c>
      <c r="M21" s="75"/>
      <c r="N21" s="76"/>
      <c r="O21" s="75"/>
      <c r="P21" s="76"/>
      <c r="Q21" s="75"/>
      <c r="R21" s="76"/>
      <c r="S21" s="76"/>
      <c r="T21" s="78"/>
      <c r="U21" s="78">
        <f aca="true" t="shared" si="7" ref="U21:U26">F9</f>
        <v>0</v>
      </c>
      <c r="V21" s="72">
        <f aca="true" t="shared" si="8" ref="V21:V26">U21-F21-V9-F56</f>
        <v>0</v>
      </c>
    </row>
    <row r="22" spans="1:22" s="73" customFormat="1" ht="24" thickBot="1" thickTop="1">
      <c r="A22" s="79" t="s">
        <v>27</v>
      </c>
      <c r="B22" s="75">
        <v>0</v>
      </c>
      <c r="C22" s="76"/>
      <c r="D22" s="76"/>
      <c r="E22" s="77"/>
      <c r="F22" s="72">
        <f t="shared" si="6"/>
        <v>0</v>
      </c>
      <c r="G22" s="75">
        <v>0</v>
      </c>
      <c r="H22" s="76">
        <v>0</v>
      </c>
      <c r="I22" s="75">
        <v>0</v>
      </c>
      <c r="J22" s="76">
        <v>0</v>
      </c>
      <c r="K22" s="75"/>
      <c r="L22" s="76"/>
      <c r="M22" s="75"/>
      <c r="N22" s="76"/>
      <c r="O22" s="75"/>
      <c r="P22" s="76"/>
      <c r="Q22" s="75"/>
      <c r="R22" s="76"/>
      <c r="S22" s="76">
        <v>0</v>
      </c>
      <c r="T22" s="78"/>
      <c r="U22" s="78">
        <f t="shared" si="7"/>
        <v>14.105</v>
      </c>
      <c r="V22" s="72">
        <f t="shared" si="8"/>
        <v>14.105</v>
      </c>
    </row>
    <row r="23" spans="1:22" s="73" customFormat="1" ht="24" thickBot="1" thickTop="1">
      <c r="A23" s="80" t="s">
        <v>28</v>
      </c>
      <c r="B23" s="81">
        <v>0</v>
      </c>
      <c r="C23" s="76"/>
      <c r="D23" s="76"/>
      <c r="E23" s="82"/>
      <c r="F23" s="72">
        <f t="shared" si="6"/>
        <v>0</v>
      </c>
      <c r="G23" s="75">
        <v>0</v>
      </c>
      <c r="H23" s="76">
        <v>0</v>
      </c>
      <c r="I23" s="75">
        <v>0</v>
      </c>
      <c r="J23" s="76">
        <v>0</v>
      </c>
      <c r="K23" s="75">
        <v>0</v>
      </c>
      <c r="L23" s="76">
        <v>0</v>
      </c>
      <c r="M23" s="75">
        <v>0</v>
      </c>
      <c r="N23" s="76">
        <v>0</v>
      </c>
      <c r="O23" s="75"/>
      <c r="P23" s="76"/>
      <c r="Q23" s="75"/>
      <c r="R23" s="76"/>
      <c r="S23" s="76">
        <v>0</v>
      </c>
      <c r="T23" s="76">
        <v>0</v>
      </c>
      <c r="U23" s="78">
        <f t="shared" si="7"/>
        <v>258.4</v>
      </c>
      <c r="V23" s="72">
        <f t="shared" si="8"/>
        <v>258.4</v>
      </c>
    </row>
    <row r="24" spans="1:22" s="73" customFormat="1" ht="24" thickBot="1" thickTop="1">
      <c r="A24" s="84" t="s">
        <v>29</v>
      </c>
      <c r="B24" s="85">
        <v>0</v>
      </c>
      <c r="C24" s="76"/>
      <c r="D24" s="76"/>
      <c r="E24" s="88"/>
      <c r="F24" s="72">
        <f t="shared" si="6"/>
        <v>0</v>
      </c>
      <c r="G24" s="75">
        <v>0</v>
      </c>
      <c r="H24" s="76">
        <v>0</v>
      </c>
      <c r="I24" s="75"/>
      <c r="J24" s="76"/>
      <c r="K24" s="75"/>
      <c r="L24" s="76"/>
      <c r="M24" s="75"/>
      <c r="N24" s="76"/>
      <c r="O24" s="75"/>
      <c r="P24" s="76"/>
      <c r="Q24" s="75"/>
      <c r="R24" s="76"/>
      <c r="S24" s="76"/>
      <c r="T24" s="76"/>
      <c r="U24" s="78">
        <f t="shared" si="7"/>
        <v>43</v>
      </c>
      <c r="V24" s="72">
        <f t="shared" si="8"/>
        <v>43</v>
      </c>
    </row>
    <row r="25" spans="1:22" s="73" customFormat="1" ht="24" thickBot="1" thickTop="1">
      <c r="A25" s="86" t="s">
        <v>30</v>
      </c>
      <c r="B25" s="75">
        <v>0</v>
      </c>
      <c r="C25" s="76"/>
      <c r="D25" s="76"/>
      <c r="E25" s="77"/>
      <c r="F25" s="72">
        <f t="shared" si="6"/>
        <v>0</v>
      </c>
      <c r="G25" s="75"/>
      <c r="H25" s="76"/>
      <c r="I25" s="75"/>
      <c r="J25" s="76"/>
      <c r="K25" s="75"/>
      <c r="L25" s="76"/>
      <c r="M25" s="75">
        <v>0</v>
      </c>
      <c r="N25" s="76">
        <v>0</v>
      </c>
      <c r="O25" s="75"/>
      <c r="P25" s="76"/>
      <c r="Q25" s="75"/>
      <c r="R25" s="76"/>
      <c r="S25" s="76"/>
      <c r="T25" s="76">
        <v>0</v>
      </c>
      <c r="U25" s="78">
        <f t="shared" si="7"/>
        <v>0</v>
      </c>
      <c r="V25" s="72">
        <f t="shared" si="8"/>
        <v>0</v>
      </c>
    </row>
    <row r="26" spans="1:22" s="73" customFormat="1" ht="24" thickBot="1" thickTop="1">
      <c r="A26" s="86" t="s">
        <v>32</v>
      </c>
      <c r="B26" s="75">
        <v>0</v>
      </c>
      <c r="C26" s="76"/>
      <c r="D26" s="76"/>
      <c r="E26" s="87"/>
      <c r="F26" s="72">
        <f t="shared" si="6"/>
        <v>0</v>
      </c>
      <c r="G26" s="75"/>
      <c r="H26" s="76"/>
      <c r="I26" s="75">
        <v>0</v>
      </c>
      <c r="J26" s="76">
        <v>0</v>
      </c>
      <c r="K26" s="75"/>
      <c r="L26" s="76"/>
      <c r="M26" s="75">
        <v>0</v>
      </c>
      <c r="N26" s="76">
        <v>0</v>
      </c>
      <c r="O26" s="75">
        <v>0</v>
      </c>
      <c r="P26" s="76">
        <v>0</v>
      </c>
      <c r="Q26" s="75">
        <v>0</v>
      </c>
      <c r="R26" s="76">
        <v>0</v>
      </c>
      <c r="S26" s="76">
        <v>0</v>
      </c>
      <c r="T26" s="76"/>
      <c r="U26" s="78">
        <f t="shared" si="7"/>
        <v>44.637</v>
      </c>
      <c r="V26" s="72">
        <f t="shared" si="8"/>
        <v>44.637</v>
      </c>
    </row>
    <row r="27" ht="21" thickTop="1">
      <c r="A27" s="56"/>
    </row>
    <row r="28" ht="21" thickBot="1">
      <c r="A28" s="56"/>
    </row>
    <row r="29" spans="1:22" ht="62.25" thickBot="1" thickTop="1">
      <c r="A29" s="11"/>
      <c r="B29" s="64" t="s">
        <v>39</v>
      </c>
      <c r="C29" s="13"/>
      <c r="D29" s="14"/>
      <c r="E29" s="15"/>
      <c r="F29" s="16" t="s">
        <v>40</v>
      </c>
      <c r="G29" s="17" t="s">
        <v>4</v>
      </c>
      <c r="H29" s="18"/>
      <c r="I29" s="19"/>
      <c r="J29" s="19"/>
      <c r="K29" s="19"/>
      <c r="L29" s="20"/>
      <c r="M29" s="21"/>
      <c r="N29" s="21"/>
      <c r="O29" s="21"/>
      <c r="P29" s="21"/>
      <c r="Q29" s="21"/>
      <c r="R29" s="21"/>
      <c r="S29" s="21"/>
      <c r="T29" s="21"/>
      <c r="U29" s="12"/>
      <c r="V29" s="67"/>
    </row>
    <row r="30" spans="1:22" ht="55.5" thickBot="1" thickTop="1">
      <c r="A30" s="24" t="s">
        <v>6</v>
      </c>
      <c r="B30" s="25"/>
      <c r="C30" s="26"/>
      <c r="D30" s="27"/>
      <c r="E30" s="28"/>
      <c r="F30" s="29"/>
      <c r="G30" s="30" t="s">
        <v>9</v>
      </c>
      <c r="H30" s="31"/>
      <c r="I30" s="32" t="s">
        <v>10</v>
      </c>
      <c r="J30" s="33"/>
      <c r="K30" s="34" t="s">
        <v>11</v>
      </c>
      <c r="L30" s="35"/>
      <c r="M30" s="32" t="s">
        <v>12</v>
      </c>
      <c r="N30" s="35"/>
      <c r="O30" s="33" t="s">
        <v>13</v>
      </c>
      <c r="P30" s="35"/>
      <c r="Q30" s="32" t="s">
        <v>14</v>
      </c>
      <c r="R30" s="36"/>
      <c r="S30" s="37" t="s">
        <v>15</v>
      </c>
      <c r="T30" s="32" t="s">
        <v>16</v>
      </c>
      <c r="U30" s="39"/>
      <c r="V30" s="39"/>
    </row>
    <row r="31" spans="1:22" ht="21.75" thickBot="1" thickTop="1">
      <c r="A31" s="40"/>
      <c r="B31" s="25"/>
      <c r="C31" s="26"/>
      <c r="D31" s="27"/>
      <c r="E31" s="28"/>
      <c r="F31" s="41" t="s">
        <v>7</v>
      </c>
      <c r="G31" s="26" t="s">
        <v>20</v>
      </c>
      <c r="H31" s="42" t="s">
        <v>7</v>
      </c>
      <c r="I31" s="43" t="s">
        <v>21</v>
      </c>
      <c r="J31" s="41" t="s">
        <v>7</v>
      </c>
      <c r="K31" s="26" t="s">
        <v>22</v>
      </c>
      <c r="L31" s="44" t="s">
        <v>7</v>
      </c>
      <c r="M31" s="45" t="s">
        <v>23</v>
      </c>
      <c r="N31" s="46" t="s">
        <v>7</v>
      </c>
      <c r="O31" s="47" t="s">
        <v>20</v>
      </c>
      <c r="P31" s="48" t="s">
        <v>7</v>
      </c>
      <c r="Q31" s="45" t="s">
        <v>20</v>
      </c>
      <c r="R31" s="49" t="s">
        <v>7</v>
      </c>
      <c r="S31" s="50" t="s">
        <v>7</v>
      </c>
      <c r="T31" s="41" t="s">
        <v>7</v>
      </c>
      <c r="U31" s="22"/>
      <c r="V31" s="22"/>
    </row>
    <row r="32" spans="1:22" ht="26.25" thickBot="1" thickTop="1">
      <c r="A32" s="51" t="s">
        <v>25</v>
      </c>
      <c r="B32" s="52">
        <f>B33+B34+B35+B36+B37+B38</f>
        <v>0</v>
      </c>
      <c r="C32" s="53"/>
      <c r="D32" s="68"/>
      <c r="E32" s="54"/>
      <c r="F32" s="53">
        <f aca="true" t="shared" si="9" ref="F32:T32">F33+F34+F35+F36+F37+F38</f>
        <v>0</v>
      </c>
      <c r="G32" s="52">
        <f t="shared" si="9"/>
        <v>0</v>
      </c>
      <c r="H32" s="53">
        <f t="shared" si="9"/>
        <v>0</v>
      </c>
      <c r="I32" s="52">
        <f t="shared" si="9"/>
        <v>0</v>
      </c>
      <c r="J32" s="53">
        <f t="shared" si="9"/>
        <v>0</v>
      </c>
      <c r="K32" s="52">
        <f t="shared" si="9"/>
        <v>0</v>
      </c>
      <c r="L32" s="53">
        <f t="shared" si="9"/>
        <v>0</v>
      </c>
      <c r="M32" s="69">
        <f t="shared" si="9"/>
        <v>0</v>
      </c>
      <c r="N32" s="53">
        <f t="shared" si="9"/>
        <v>0</v>
      </c>
      <c r="O32" s="52">
        <f t="shared" si="9"/>
        <v>0</v>
      </c>
      <c r="P32" s="53">
        <f t="shared" si="9"/>
        <v>0</v>
      </c>
      <c r="Q32" s="52">
        <f t="shared" si="9"/>
        <v>0</v>
      </c>
      <c r="R32" s="53">
        <f t="shared" si="9"/>
        <v>0</v>
      </c>
      <c r="S32" s="53">
        <f t="shared" si="9"/>
        <v>0</v>
      </c>
      <c r="T32" s="55">
        <f t="shared" si="9"/>
        <v>0</v>
      </c>
      <c r="U32" s="52"/>
      <c r="V32" s="53"/>
    </row>
    <row r="33" spans="1:22" s="73" customFormat="1" ht="23.25" thickBot="1">
      <c r="A33" s="74" t="s">
        <v>26</v>
      </c>
      <c r="B33" s="75">
        <v>0</v>
      </c>
      <c r="C33" s="76"/>
      <c r="D33" s="75"/>
      <c r="E33" s="77"/>
      <c r="F33" s="72">
        <f aca="true" t="shared" si="10" ref="F33:F38">V9</f>
        <v>0</v>
      </c>
      <c r="G33" s="75">
        <v>0</v>
      </c>
      <c r="H33" s="76">
        <v>0</v>
      </c>
      <c r="I33" s="75">
        <v>0</v>
      </c>
      <c r="J33" s="76"/>
      <c r="K33" s="75">
        <v>0</v>
      </c>
      <c r="L33" s="76">
        <v>0</v>
      </c>
      <c r="M33" s="83">
        <v>0</v>
      </c>
      <c r="N33" s="76">
        <v>0</v>
      </c>
      <c r="O33" s="75">
        <v>0</v>
      </c>
      <c r="P33" s="76">
        <v>0</v>
      </c>
      <c r="Q33" s="75"/>
      <c r="R33" s="76"/>
      <c r="S33" s="76"/>
      <c r="T33" s="78">
        <v>0</v>
      </c>
      <c r="U33" s="75"/>
      <c r="V33" s="78"/>
    </row>
    <row r="34" spans="1:22" s="73" customFormat="1" ht="24" thickBot="1" thickTop="1">
      <c r="A34" s="79" t="s">
        <v>27</v>
      </c>
      <c r="B34" s="75">
        <v>0</v>
      </c>
      <c r="C34" s="76"/>
      <c r="D34" s="75"/>
      <c r="E34" s="77"/>
      <c r="F34" s="72">
        <f t="shared" si="10"/>
        <v>0</v>
      </c>
      <c r="G34" s="75">
        <v>0</v>
      </c>
      <c r="H34" s="76">
        <v>0</v>
      </c>
      <c r="I34" s="75">
        <v>0</v>
      </c>
      <c r="J34" s="76">
        <v>0</v>
      </c>
      <c r="K34" s="75">
        <v>0</v>
      </c>
      <c r="L34" s="76">
        <v>0</v>
      </c>
      <c r="M34" s="75"/>
      <c r="N34" s="76"/>
      <c r="O34" s="75"/>
      <c r="P34" s="76"/>
      <c r="Q34" s="75"/>
      <c r="R34" s="76"/>
      <c r="S34" s="76">
        <v>0</v>
      </c>
      <c r="T34" s="78">
        <v>0</v>
      </c>
      <c r="U34" s="75"/>
      <c r="V34" s="78"/>
    </row>
    <row r="35" spans="1:22" s="73" customFormat="1" ht="24" thickBot="1" thickTop="1">
      <c r="A35" s="80" t="s">
        <v>28</v>
      </c>
      <c r="B35" s="81">
        <v>0</v>
      </c>
      <c r="C35" s="76"/>
      <c r="D35" s="75"/>
      <c r="E35" s="82"/>
      <c r="F35" s="72">
        <f t="shared" si="10"/>
        <v>0</v>
      </c>
      <c r="G35" s="75">
        <v>0</v>
      </c>
      <c r="H35" s="76">
        <v>0</v>
      </c>
      <c r="I35" s="75">
        <v>0</v>
      </c>
      <c r="J35" s="76">
        <v>0</v>
      </c>
      <c r="K35" s="75"/>
      <c r="L35" s="76"/>
      <c r="M35" s="75">
        <v>0</v>
      </c>
      <c r="N35" s="76">
        <v>0</v>
      </c>
      <c r="O35" s="75"/>
      <c r="P35" s="76"/>
      <c r="Q35" s="75"/>
      <c r="R35" s="76"/>
      <c r="S35" s="76">
        <v>0</v>
      </c>
      <c r="T35" s="76">
        <v>0</v>
      </c>
      <c r="U35" s="75"/>
      <c r="V35" s="78"/>
    </row>
    <row r="36" spans="1:22" s="73" customFormat="1" ht="24" thickBot="1" thickTop="1">
      <c r="A36" s="84" t="s">
        <v>29</v>
      </c>
      <c r="B36" s="85">
        <v>0</v>
      </c>
      <c r="C36" s="76"/>
      <c r="D36" s="75"/>
      <c r="E36" s="88"/>
      <c r="F36" s="72">
        <f t="shared" si="10"/>
        <v>0</v>
      </c>
      <c r="G36" s="75">
        <v>0</v>
      </c>
      <c r="H36" s="76">
        <v>0</v>
      </c>
      <c r="I36" s="75"/>
      <c r="J36" s="76"/>
      <c r="K36" s="75"/>
      <c r="L36" s="76"/>
      <c r="M36" s="75">
        <v>0</v>
      </c>
      <c r="N36" s="76">
        <v>0</v>
      </c>
      <c r="O36" s="75"/>
      <c r="P36" s="76"/>
      <c r="Q36" s="75"/>
      <c r="R36" s="76"/>
      <c r="S36" s="76">
        <v>0</v>
      </c>
      <c r="T36" s="76">
        <v>0</v>
      </c>
      <c r="U36" s="75"/>
      <c r="V36" s="78"/>
    </row>
    <row r="37" spans="1:22" s="73" customFormat="1" ht="24" thickBot="1" thickTop="1">
      <c r="A37" s="86" t="s">
        <v>30</v>
      </c>
      <c r="B37" s="75">
        <v>0</v>
      </c>
      <c r="C37" s="76"/>
      <c r="D37" s="75"/>
      <c r="E37" s="77"/>
      <c r="F37" s="72">
        <f t="shared" si="10"/>
        <v>0</v>
      </c>
      <c r="G37" s="75"/>
      <c r="H37" s="76"/>
      <c r="I37" s="75">
        <v>0</v>
      </c>
      <c r="J37" s="76">
        <v>0</v>
      </c>
      <c r="K37" s="75">
        <v>0</v>
      </c>
      <c r="L37" s="76">
        <v>0</v>
      </c>
      <c r="M37" s="75"/>
      <c r="N37" s="76"/>
      <c r="O37" s="75"/>
      <c r="P37" s="76"/>
      <c r="Q37" s="75"/>
      <c r="R37" s="76"/>
      <c r="S37" s="76">
        <v>0</v>
      </c>
      <c r="T37" s="76">
        <v>0</v>
      </c>
      <c r="U37" s="75"/>
      <c r="V37" s="78"/>
    </row>
    <row r="38" spans="1:22" s="73" customFormat="1" ht="24" thickBot="1" thickTop="1">
      <c r="A38" s="86" t="s">
        <v>32</v>
      </c>
      <c r="B38" s="75">
        <v>0</v>
      </c>
      <c r="C38" s="76"/>
      <c r="D38" s="75"/>
      <c r="E38" s="87"/>
      <c r="F38" s="72">
        <f t="shared" si="10"/>
        <v>0</v>
      </c>
      <c r="G38" s="75"/>
      <c r="H38" s="76"/>
      <c r="I38" s="75">
        <v>0</v>
      </c>
      <c r="J38" s="76">
        <v>0</v>
      </c>
      <c r="K38" s="75"/>
      <c r="L38" s="76"/>
      <c r="M38" s="75">
        <v>0</v>
      </c>
      <c r="N38" s="76">
        <v>0</v>
      </c>
      <c r="O38" s="75">
        <v>0</v>
      </c>
      <c r="P38" s="76">
        <v>0</v>
      </c>
      <c r="Q38" s="75">
        <v>0</v>
      </c>
      <c r="R38" s="76">
        <v>0</v>
      </c>
      <c r="S38" s="76">
        <v>0</v>
      </c>
      <c r="T38" s="76"/>
      <c r="U38" s="75"/>
      <c r="V38" s="78"/>
    </row>
    <row r="39" ht="21" thickTop="1"/>
    <row r="40" ht="21" thickBot="1"/>
    <row r="41" spans="1:22" ht="62.25" thickBot="1" thickTop="1">
      <c r="A41" s="11"/>
      <c r="B41" s="12"/>
      <c r="C41" s="13"/>
      <c r="D41" s="14"/>
      <c r="E41" s="15"/>
      <c r="F41" s="16" t="s">
        <v>41</v>
      </c>
      <c r="G41" s="17" t="s">
        <v>4</v>
      </c>
      <c r="H41" s="18"/>
      <c r="I41" s="19"/>
      <c r="J41" s="19"/>
      <c r="K41" s="19"/>
      <c r="L41" s="20"/>
      <c r="M41" s="21"/>
      <c r="N41" s="21"/>
      <c r="O41" s="21"/>
      <c r="P41" s="21"/>
      <c r="Q41" s="21"/>
      <c r="R41" s="21"/>
      <c r="S41" s="21"/>
      <c r="T41" s="21"/>
      <c r="U41" s="12"/>
      <c r="V41" s="67"/>
    </row>
    <row r="42" spans="1:22" ht="55.5" thickBot="1" thickTop="1">
      <c r="A42" s="24" t="s">
        <v>6</v>
      </c>
      <c r="B42" s="25"/>
      <c r="C42" s="26"/>
      <c r="D42" s="27"/>
      <c r="E42" s="28"/>
      <c r="F42" s="29"/>
      <c r="G42" s="30" t="s">
        <v>9</v>
      </c>
      <c r="H42" s="31"/>
      <c r="I42" s="32" t="s">
        <v>10</v>
      </c>
      <c r="J42" s="33"/>
      <c r="K42" s="34" t="s">
        <v>11</v>
      </c>
      <c r="L42" s="35"/>
      <c r="M42" s="32" t="s">
        <v>12</v>
      </c>
      <c r="N42" s="35"/>
      <c r="O42" s="33" t="s">
        <v>13</v>
      </c>
      <c r="P42" s="35"/>
      <c r="Q42" s="32" t="s">
        <v>14</v>
      </c>
      <c r="R42" s="36"/>
      <c r="S42" s="37" t="s">
        <v>15</v>
      </c>
      <c r="T42" s="32" t="s">
        <v>16</v>
      </c>
      <c r="U42" s="39"/>
      <c r="V42" s="39"/>
    </row>
    <row r="43" spans="1:22" ht="21.75" thickBot="1" thickTop="1">
      <c r="A43" s="40"/>
      <c r="B43" s="25"/>
      <c r="C43" s="26"/>
      <c r="D43" s="27"/>
      <c r="E43" s="28"/>
      <c r="F43" s="41" t="s">
        <v>7</v>
      </c>
      <c r="G43" s="26" t="s">
        <v>20</v>
      </c>
      <c r="H43" s="42" t="s">
        <v>7</v>
      </c>
      <c r="I43" s="43" t="s">
        <v>21</v>
      </c>
      <c r="J43" s="41" t="s">
        <v>7</v>
      </c>
      <c r="K43" s="26" t="s">
        <v>22</v>
      </c>
      <c r="L43" s="44" t="s">
        <v>7</v>
      </c>
      <c r="M43" s="45" t="s">
        <v>23</v>
      </c>
      <c r="N43" s="46" t="s">
        <v>7</v>
      </c>
      <c r="O43" s="47" t="s">
        <v>20</v>
      </c>
      <c r="P43" s="48" t="s">
        <v>7</v>
      </c>
      <c r="Q43" s="45" t="s">
        <v>20</v>
      </c>
      <c r="R43" s="49" t="s">
        <v>7</v>
      </c>
      <c r="S43" s="50" t="s">
        <v>7</v>
      </c>
      <c r="T43" s="41" t="s">
        <v>7</v>
      </c>
      <c r="U43" s="22"/>
      <c r="V43" s="22"/>
    </row>
    <row r="44" spans="1:22" ht="26.25" thickBot="1" thickTop="1">
      <c r="A44" s="51" t="s">
        <v>25</v>
      </c>
      <c r="B44" s="52"/>
      <c r="C44" s="53"/>
      <c r="D44" s="68"/>
      <c r="E44" s="54"/>
      <c r="F44" s="53">
        <f aca="true" t="shared" si="11" ref="F44:T44">F45+F46+F47+F48+F49+F50</f>
        <v>360.142</v>
      </c>
      <c r="G44" s="52">
        <f t="shared" si="11"/>
        <v>0</v>
      </c>
      <c r="H44" s="53">
        <f t="shared" si="11"/>
        <v>0</v>
      </c>
      <c r="I44" s="52">
        <f t="shared" si="11"/>
        <v>433</v>
      </c>
      <c r="J44" s="53">
        <f t="shared" si="11"/>
        <v>13</v>
      </c>
      <c r="K44" s="52">
        <f t="shared" si="11"/>
        <v>0</v>
      </c>
      <c r="L44" s="53">
        <f t="shared" si="11"/>
        <v>0</v>
      </c>
      <c r="M44" s="52">
        <f t="shared" si="11"/>
        <v>0</v>
      </c>
      <c r="N44" s="53">
        <f t="shared" si="11"/>
        <v>0</v>
      </c>
      <c r="O44" s="52">
        <f t="shared" si="11"/>
        <v>0</v>
      </c>
      <c r="P44" s="53">
        <f t="shared" si="11"/>
        <v>0</v>
      </c>
      <c r="Q44" s="52">
        <f t="shared" si="11"/>
        <v>0</v>
      </c>
      <c r="R44" s="53">
        <f t="shared" si="11"/>
        <v>0</v>
      </c>
      <c r="S44" s="53">
        <f t="shared" si="11"/>
        <v>256.2</v>
      </c>
      <c r="T44" s="55">
        <f t="shared" si="11"/>
        <v>90.94200000000001</v>
      </c>
      <c r="U44" s="52"/>
      <c r="V44" s="53"/>
    </row>
    <row r="45" spans="1:22" s="73" customFormat="1" ht="23.25" thickBot="1">
      <c r="A45" s="74" t="s">
        <v>26</v>
      </c>
      <c r="B45" s="75"/>
      <c r="C45" s="76"/>
      <c r="D45" s="75"/>
      <c r="E45" s="77"/>
      <c r="F45" s="72">
        <f aca="true" t="shared" si="12" ref="F45:F50">H45+J45+L45+N45+P45+R45+S45+T45</f>
        <v>0</v>
      </c>
      <c r="G45" s="89">
        <f aca="true" t="shared" si="13" ref="G45:T50">G9-G21-G33-G56</f>
        <v>0</v>
      </c>
      <c r="H45" s="72">
        <f t="shared" si="13"/>
        <v>0</v>
      </c>
      <c r="I45" s="89">
        <f t="shared" si="13"/>
        <v>0</v>
      </c>
      <c r="J45" s="72">
        <f t="shared" si="13"/>
        <v>0</v>
      </c>
      <c r="K45" s="89">
        <f t="shared" si="13"/>
        <v>0</v>
      </c>
      <c r="L45" s="72">
        <f t="shared" si="13"/>
        <v>0</v>
      </c>
      <c r="M45" s="89">
        <f t="shared" si="13"/>
        <v>0</v>
      </c>
      <c r="N45" s="72">
        <f t="shared" si="13"/>
        <v>0</v>
      </c>
      <c r="O45" s="89">
        <f t="shared" si="13"/>
        <v>0</v>
      </c>
      <c r="P45" s="72">
        <f t="shared" si="13"/>
        <v>0</v>
      </c>
      <c r="Q45" s="89">
        <f t="shared" si="13"/>
        <v>0</v>
      </c>
      <c r="R45" s="72">
        <f t="shared" si="13"/>
        <v>0</v>
      </c>
      <c r="S45" s="72">
        <f t="shared" si="13"/>
        <v>0</v>
      </c>
      <c r="T45" s="72">
        <f t="shared" si="13"/>
        <v>0</v>
      </c>
      <c r="U45" s="75"/>
      <c r="V45" s="72"/>
    </row>
    <row r="46" spans="1:22" s="73" customFormat="1" ht="24" thickBot="1" thickTop="1">
      <c r="A46" s="79" t="s">
        <v>27</v>
      </c>
      <c r="B46" s="75"/>
      <c r="C46" s="76"/>
      <c r="D46" s="75"/>
      <c r="E46" s="77"/>
      <c r="F46" s="72">
        <f t="shared" si="12"/>
        <v>14.105</v>
      </c>
      <c r="G46" s="89">
        <f t="shared" si="13"/>
        <v>0</v>
      </c>
      <c r="H46" s="72">
        <f t="shared" si="13"/>
        <v>0</v>
      </c>
      <c r="I46" s="89">
        <f t="shared" si="13"/>
        <v>0</v>
      </c>
      <c r="J46" s="72">
        <f t="shared" si="13"/>
        <v>0</v>
      </c>
      <c r="K46" s="89">
        <f t="shared" si="13"/>
        <v>0</v>
      </c>
      <c r="L46" s="72">
        <f t="shared" si="13"/>
        <v>0</v>
      </c>
      <c r="M46" s="89">
        <f t="shared" si="13"/>
        <v>0</v>
      </c>
      <c r="N46" s="72">
        <f t="shared" si="13"/>
        <v>0</v>
      </c>
      <c r="O46" s="89">
        <f t="shared" si="13"/>
        <v>0</v>
      </c>
      <c r="P46" s="72">
        <f t="shared" si="13"/>
        <v>0</v>
      </c>
      <c r="Q46" s="89">
        <f t="shared" si="13"/>
        <v>0</v>
      </c>
      <c r="R46" s="72">
        <f t="shared" si="13"/>
        <v>0</v>
      </c>
      <c r="S46" s="72">
        <f t="shared" si="13"/>
        <v>0</v>
      </c>
      <c r="T46" s="72">
        <f t="shared" si="13"/>
        <v>14.105</v>
      </c>
      <c r="U46" s="75"/>
      <c r="V46" s="72"/>
    </row>
    <row r="47" spans="1:22" s="73" customFormat="1" ht="24" thickBot="1" thickTop="1">
      <c r="A47" s="80" t="s">
        <v>28</v>
      </c>
      <c r="B47" s="81"/>
      <c r="C47" s="76"/>
      <c r="D47" s="75"/>
      <c r="E47" s="82"/>
      <c r="F47" s="72">
        <f t="shared" si="12"/>
        <v>258.4</v>
      </c>
      <c r="G47" s="89">
        <f t="shared" si="13"/>
        <v>0</v>
      </c>
      <c r="H47" s="72">
        <f t="shared" si="13"/>
        <v>0</v>
      </c>
      <c r="I47" s="89">
        <f t="shared" si="13"/>
        <v>0</v>
      </c>
      <c r="J47" s="72">
        <f t="shared" si="13"/>
        <v>0</v>
      </c>
      <c r="K47" s="89">
        <f t="shared" si="13"/>
        <v>0</v>
      </c>
      <c r="L47" s="72">
        <f t="shared" si="13"/>
        <v>0</v>
      </c>
      <c r="M47" s="89">
        <f t="shared" si="13"/>
        <v>0</v>
      </c>
      <c r="N47" s="72">
        <f t="shared" si="13"/>
        <v>0</v>
      </c>
      <c r="O47" s="72">
        <f t="shared" si="13"/>
        <v>0</v>
      </c>
      <c r="P47" s="72">
        <f t="shared" si="13"/>
        <v>0</v>
      </c>
      <c r="Q47" s="89">
        <f t="shared" si="13"/>
        <v>0</v>
      </c>
      <c r="R47" s="72">
        <f t="shared" si="13"/>
        <v>0</v>
      </c>
      <c r="S47" s="72">
        <f t="shared" si="13"/>
        <v>256.2</v>
      </c>
      <c r="T47" s="72">
        <f t="shared" si="13"/>
        <v>2.2</v>
      </c>
      <c r="U47" s="75"/>
      <c r="V47" s="72"/>
    </row>
    <row r="48" spans="1:22" s="73" customFormat="1" ht="24" thickBot="1" thickTop="1">
      <c r="A48" s="84" t="s">
        <v>29</v>
      </c>
      <c r="B48" s="85"/>
      <c r="C48" s="76"/>
      <c r="D48" s="75"/>
      <c r="E48" s="88"/>
      <c r="F48" s="72">
        <f t="shared" si="12"/>
        <v>43</v>
      </c>
      <c r="G48" s="89">
        <f t="shared" si="13"/>
        <v>0</v>
      </c>
      <c r="H48" s="72">
        <f t="shared" si="13"/>
        <v>0</v>
      </c>
      <c r="I48" s="89">
        <f t="shared" si="13"/>
        <v>433</v>
      </c>
      <c r="J48" s="72">
        <f t="shared" si="13"/>
        <v>13</v>
      </c>
      <c r="K48" s="89">
        <f t="shared" si="13"/>
        <v>0</v>
      </c>
      <c r="L48" s="72">
        <f t="shared" si="13"/>
        <v>0</v>
      </c>
      <c r="M48" s="89">
        <f t="shared" si="13"/>
        <v>0</v>
      </c>
      <c r="N48" s="72">
        <f t="shared" si="13"/>
        <v>0</v>
      </c>
      <c r="O48" s="72">
        <f t="shared" si="13"/>
        <v>0</v>
      </c>
      <c r="P48" s="72">
        <f t="shared" si="13"/>
        <v>0</v>
      </c>
      <c r="Q48" s="89">
        <f t="shared" si="13"/>
        <v>0</v>
      </c>
      <c r="R48" s="72">
        <f t="shared" si="13"/>
        <v>0</v>
      </c>
      <c r="S48" s="72">
        <f t="shared" si="13"/>
        <v>0</v>
      </c>
      <c r="T48" s="72">
        <f t="shared" si="13"/>
        <v>30</v>
      </c>
      <c r="U48" s="75"/>
      <c r="V48" s="72"/>
    </row>
    <row r="49" spans="1:22" s="73" customFormat="1" ht="24" thickBot="1" thickTop="1">
      <c r="A49" s="86" t="s">
        <v>30</v>
      </c>
      <c r="B49" s="75"/>
      <c r="C49" s="76"/>
      <c r="D49" s="75"/>
      <c r="E49" s="77"/>
      <c r="F49" s="72">
        <f t="shared" si="12"/>
        <v>0</v>
      </c>
      <c r="G49" s="89">
        <f t="shared" si="13"/>
        <v>0</v>
      </c>
      <c r="H49" s="72">
        <f t="shared" si="13"/>
        <v>0</v>
      </c>
      <c r="I49" s="89">
        <f t="shared" si="13"/>
        <v>0</v>
      </c>
      <c r="J49" s="72">
        <f t="shared" si="13"/>
        <v>0</v>
      </c>
      <c r="K49" s="89">
        <f t="shared" si="13"/>
        <v>0</v>
      </c>
      <c r="L49" s="72">
        <f t="shared" si="13"/>
        <v>0</v>
      </c>
      <c r="M49" s="89">
        <f t="shared" si="13"/>
        <v>0</v>
      </c>
      <c r="N49" s="72">
        <f t="shared" si="13"/>
        <v>0</v>
      </c>
      <c r="O49" s="72">
        <f t="shared" si="13"/>
        <v>0</v>
      </c>
      <c r="P49" s="72">
        <f t="shared" si="13"/>
        <v>0</v>
      </c>
      <c r="Q49" s="89">
        <f t="shared" si="13"/>
        <v>0</v>
      </c>
      <c r="R49" s="72">
        <f t="shared" si="13"/>
        <v>0</v>
      </c>
      <c r="S49" s="72">
        <f t="shared" si="13"/>
        <v>0</v>
      </c>
      <c r="T49" s="72">
        <f t="shared" si="13"/>
        <v>0</v>
      </c>
      <c r="U49" s="75"/>
      <c r="V49" s="72"/>
    </row>
    <row r="50" spans="1:22" s="73" customFormat="1" ht="24" thickBot="1" thickTop="1">
      <c r="A50" s="86" t="s">
        <v>32</v>
      </c>
      <c r="B50" s="75"/>
      <c r="C50" s="76"/>
      <c r="D50" s="75"/>
      <c r="E50" s="87"/>
      <c r="F50" s="72">
        <f t="shared" si="12"/>
        <v>44.637</v>
      </c>
      <c r="G50" s="89">
        <f t="shared" si="13"/>
        <v>0</v>
      </c>
      <c r="H50" s="72">
        <f t="shared" si="13"/>
        <v>0</v>
      </c>
      <c r="I50" s="89">
        <f t="shared" si="13"/>
        <v>0</v>
      </c>
      <c r="J50" s="72">
        <f t="shared" si="13"/>
        <v>0</v>
      </c>
      <c r="K50" s="89">
        <f t="shared" si="13"/>
        <v>0</v>
      </c>
      <c r="L50" s="72">
        <f t="shared" si="13"/>
        <v>0</v>
      </c>
      <c r="M50" s="89">
        <f t="shared" si="13"/>
        <v>0</v>
      </c>
      <c r="N50" s="72">
        <f t="shared" si="13"/>
        <v>0</v>
      </c>
      <c r="O50" s="72">
        <f t="shared" si="13"/>
        <v>0</v>
      </c>
      <c r="P50" s="72">
        <f t="shared" si="13"/>
        <v>0</v>
      </c>
      <c r="Q50" s="89">
        <f t="shared" si="13"/>
        <v>0</v>
      </c>
      <c r="R50" s="72">
        <f t="shared" si="13"/>
        <v>0</v>
      </c>
      <c r="S50" s="72">
        <f t="shared" si="13"/>
        <v>0</v>
      </c>
      <c r="T50" s="72">
        <f t="shared" si="13"/>
        <v>44.637</v>
      </c>
      <c r="U50" s="75"/>
      <c r="V50" s="72"/>
    </row>
    <row r="51" ht="21.75" thickBot="1" thickTop="1"/>
    <row r="52" spans="1:22" ht="82.5" thickBot="1" thickTop="1">
      <c r="A52" s="11"/>
      <c r="B52" s="64" t="s">
        <v>42</v>
      </c>
      <c r="C52" s="65" t="s">
        <v>43</v>
      </c>
      <c r="D52" s="14"/>
      <c r="E52" s="15"/>
      <c r="F52" s="16" t="s">
        <v>44</v>
      </c>
      <c r="G52" s="17" t="s">
        <v>4</v>
      </c>
      <c r="H52" s="18"/>
      <c r="I52" s="19"/>
      <c r="J52" s="19"/>
      <c r="K52" s="19"/>
      <c r="L52" s="20"/>
      <c r="M52" s="21"/>
      <c r="N52" s="21"/>
      <c r="O52" s="21"/>
      <c r="P52" s="21"/>
      <c r="Q52" s="21"/>
      <c r="R52" s="21"/>
      <c r="S52" s="21"/>
      <c r="T52" s="21"/>
      <c r="U52" s="12"/>
      <c r="V52" s="67"/>
    </row>
    <row r="53" spans="1:22" ht="55.5" thickBot="1" thickTop="1">
      <c r="A53" s="24" t="s">
        <v>6</v>
      </c>
      <c r="B53" s="25"/>
      <c r="C53" s="26"/>
      <c r="D53" s="27"/>
      <c r="E53" s="28"/>
      <c r="F53" s="29"/>
      <c r="G53" s="30" t="s">
        <v>9</v>
      </c>
      <c r="H53" s="31"/>
      <c r="I53" s="32" t="s">
        <v>10</v>
      </c>
      <c r="J53" s="33"/>
      <c r="K53" s="34" t="s">
        <v>11</v>
      </c>
      <c r="L53" s="35"/>
      <c r="M53" s="32" t="s">
        <v>12</v>
      </c>
      <c r="N53" s="35"/>
      <c r="O53" s="33" t="s">
        <v>13</v>
      </c>
      <c r="P53" s="35"/>
      <c r="Q53" s="32" t="s">
        <v>14</v>
      </c>
      <c r="R53" s="36"/>
      <c r="S53" s="37" t="s">
        <v>15</v>
      </c>
      <c r="T53" s="32" t="s">
        <v>16</v>
      </c>
      <c r="U53" s="39"/>
      <c r="V53" s="39"/>
    </row>
    <row r="54" spans="1:22" ht="21.75" thickBot="1" thickTop="1">
      <c r="A54" s="40"/>
      <c r="B54" s="25"/>
      <c r="C54" s="26"/>
      <c r="D54" s="27"/>
      <c r="E54" s="28"/>
      <c r="F54" s="41" t="s">
        <v>7</v>
      </c>
      <c r="G54" s="26" t="s">
        <v>20</v>
      </c>
      <c r="H54" s="42" t="s">
        <v>7</v>
      </c>
      <c r="I54" s="43" t="s">
        <v>21</v>
      </c>
      <c r="J54" s="41" t="s">
        <v>7</v>
      </c>
      <c r="K54" s="26" t="s">
        <v>22</v>
      </c>
      <c r="L54" s="44" t="s">
        <v>7</v>
      </c>
      <c r="M54" s="45" t="s">
        <v>23</v>
      </c>
      <c r="N54" s="46" t="s">
        <v>7</v>
      </c>
      <c r="O54" s="47" t="s">
        <v>20</v>
      </c>
      <c r="P54" s="48" t="s">
        <v>7</v>
      </c>
      <c r="Q54" s="45" t="s">
        <v>20</v>
      </c>
      <c r="R54" s="49" t="s">
        <v>7</v>
      </c>
      <c r="S54" s="50" t="s">
        <v>7</v>
      </c>
      <c r="T54" s="41" t="s">
        <v>7</v>
      </c>
      <c r="U54" s="22"/>
      <c r="V54" s="22"/>
    </row>
    <row r="55" spans="1:22" ht="26.25" thickBot="1" thickTop="1">
      <c r="A55" s="51" t="s">
        <v>25</v>
      </c>
      <c r="B55" s="52">
        <f>B56+B57+B58+B59+B60+B61</f>
        <v>0</v>
      </c>
      <c r="C55" s="53"/>
      <c r="D55" s="68"/>
      <c r="E55" s="54"/>
      <c r="F55" s="53">
        <f aca="true" t="shared" si="14" ref="F55:T55">F56+F57+F58+F59+F60+F61</f>
        <v>0</v>
      </c>
      <c r="G55" s="52">
        <f t="shared" si="14"/>
        <v>0</v>
      </c>
      <c r="H55" s="53">
        <f t="shared" si="14"/>
        <v>0</v>
      </c>
      <c r="I55" s="52">
        <f t="shared" si="14"/>
        <v>0</v>
      </c>
      <c r="J55" s="53">
        <f t="shared" si="14"/>
        <v>0</v>
      </c>
      <c r="K55" s="52">
        <f t="shared" si="14"/>
        <v>0</v>
      </c>
      <c r="L55" s="53">
        <f t="shared" si="14"/>
        <v>0</v>
      </c>
      <c r="M55" s="52">
        <f t="shared" si="14"/>
        <v>0</v>
      </c>
      <c r="N55" s="53">
        <f t="shared" si="14"/>
        <v>0</v>
      </c>
      <c r="O55" s="52">
        <f t="shared" si="14"/>
        <v>0</v>
      </c>
      <c r="P55" s="53">
        <f t="shared" si="14"/>
        <v>0</v>
      </c>
      <c r="Q55" s="52">
        <f t="shared" si="14"/>
        <v>0</v>
      </c>
      <c r="R55" s="53">
        <f t="shared" si="14"/>
        <v>0</v>
      </c>
      <c r="S55" s="53">
        <f t="shared" si="14"/>
        <v>0</v>
      </c>
      <c r="T55" s="55">
        <f t="shared" si="14"/>
        <v>0</v>
      </c>
      <c r="U55" s="52"/>
      <c r="V55" s="53"/>
    </row>
    <row r="56" spans="1:22" s="73" customFormat="1" ht="23.25" thickBot="1">
      <c r="A56" s="74" t="s">
        <v>26</v>
      </c>
      <c r="B56" s="75">
        <v>0</v>
      </c>
      <c r="C56" s="76"/>
      <c r="D56" s="75"/>
      <c r="E56" s="77"/>
      <c r="F56" s="72">
        <f aca="true" t="shared" si="15" ref="F56:F61">H56+J56+L56+N56+P56+R56+S56+T56</f>
        <v>0</v>
      </c>
      <c r="G56" s="75">
        <v>0</v>
      </c>
      <c r="H56" s="76">
        <v>0</v>
      </c>
      <c r="I56" s="75"/>
      <c r="J56" s="76"/>
      <c r="K56" s="75">
        <v>0</v>
      </c>
      <c r="L56" s="76">
        <v>0</v>
      </c>
      <c r="M56" s="75">
        <v>0</v>
      </c>
      <c r="N56" s="76">
        <v>0</v>
      </c>
      <c r="O56" s="75"/>
      <c r="P56" s="76"/>
      <c r="Q56" s="75"/>
      <c r="R56" s="76"/>
      <c r="S56" s="76"/>
      <c r="T56" s="78">
        <v>0</v>
      </c>
      <c r="U56" s="75"/>
      <c r="V56" s="72"/>
    </row>
    <row r="57" spans="1:22" s="73" customFormat="1" ht="24" thickBot="1" thickTop="1">
      <c r="A57" s="79" t="s">
        <v>27</v>
      </c>
      <c r="B57" s="75">
        <v>0</v>
      </c>
      <c r="C57" s="76"/>
      <c r="D57" s="75"/>
      <c r="E57" s="77"/>
      <c r="F57" s="72">
        <f t="shared" si="15"/>
        <v>0</v>
      </c>
      <c r="G57" s="75">
        <v>0</v>
      </c>
      <c r="H57" s="76">
        <v>0</v>
      </c>
      <c r="I57" s="75">
        <v>0</v>
      </c>
      <c r="J57" s="76">
        <v>0</v>
      </c>
      <c r="K57" s="75">
        <v>0</v>
      </c>
      <c r="L57" s="76">
        <v>0</v>
      </c>
      <c r="M57" s="75">
        <v>0</v>
      </c>
      <c r="N57" s="76">
        <v>0</v>
      </c>
      <c r="O57" s="75"/>
      <c r="P57" s="76"/>
      <c r="Q57" s="75"/>
      <c r="R57" s="76"/>
      <c r="S57" s="76">
        <v>0</v>
      </c>
      <c r="T57" s="78">
        <v>0</v>
      </c>
      <c r="U57" s="75"/>
      <c r="V57" s="72"/>
    </row>
    <row r="58" spans="1:22" s="73" customFormat="1" ht="24" thickBot="1" thickTop="1">
      <c r="A58" s="80" t="s">
        <v>28</v>
      </c>
      <c r="B58" s="81">
        <v>0</v>
      </c>
      <c r="C58" s="76"/>
      <c r="D58" s="75"/>
      <c r="E58" s="82"/>
      <c r="F58" s="72">
        <f t="shared" si="15"/>
        <v>0</v>
      </c>
      <c r="G58" s="75">
        <v>0</v>
      </c>
      <c r="H58" s="76">
        <v>0</v>
      </c>
      <c r="I58" s="75"/>
      <c r="J58" s="76"/>
      <c r="K58" s="75"/>
      <c r="L58" s="76"/>
      <c r="M58" s="75">
        <v>0</v>
      </c>
      <c r="N58" s="76">
        <v>0</v>
      </c>
      <c r="O58" s="75"/>
      <c r="P58" s="76"/>
      <c r="Q58" s="75"/>
      <c r="R58" s="76"/>
      <c r="S58" s="76">
        <v>0</v>
      </c>
      <c r="T58" s="76">
        <v>0</v>
      </c>
      <c r="U58" s="75"/>
      <c r="V58" s="72"/>
    </row>
    <row r="59" spans="1:22" s="73" customFormat="1" ht="24" thickBot="1" thickTop="1">
      <c r="A59" s="84" t="s">
        <v>29</v>
      </c>
      <c r="B59" s="85">
        <v>0</v>
      </c>
      <c r="C59" s="76"/>
      <c r="D59" s="75"/>
      <c r="E59" s="88"/>
      <c r="F59" s="72">
        <f t="shared" si="15"/>
        <v>0</v>
      </c>
      <c r="G59" s="75">
        <v>0</v>
      </c>
      <c r="H59" s="76">
        <v>0</v>
      </c>
      <c r="I59" s="75">
        <v>0</v>
      </c>
      <c r="J59" s="76">
        <v>0</v>
      </c>
      <c r="K59" s="75">
        <v>0</v>
      </c>
      <c r="L59" s="76">
        <v>0</v>
      </c>
      <c r="M59" s="75">
        <v>0</v>
      </c>
      <c r="N59" s="76">
        <v>0</v>
      </c>
      <c r="O59" s="75"/>
      <c r="P59" s="76"/>
      <c r="Q59" s="75"/>
      <c r="R59" s="76"/>
      <c r="S59" s="76">
        <v>0</v>
      </c>
      <c r="T59" s="76">
        <v>0</v>
      </c>
      <c r="U59" s="75"/>
      <c r="V59" s="72"/>
    </row>
    <row r="60" spans="1:22" s="73" customFormat="1" ht="24" thickBot="1" thickTop="1">
      <c r="A60" s="86" t="s">
        <v>30</v>
      </c>
      <c r="B60" s="75">
        <v>0</v>
      </c>
      <c r="C60" s="76"/>
      <c r="D60" s="75"/>
      <c r="E60" s="77"/>
      <c r="F60" s="72">
        <f t="shared" si="15"/>
        <v>0</v>
      </c>
      <c r="G60" s="75">
        <v>0</v>
      </c>
      <c r="H60" s="76"/>
      <c r="I60" s="75">
        <v>0</v>
      </c>
      <c r="J60" s="76">
        <v>0</v>
      </c>
      <c r="K60" s="75">
        <v>0</v>
      </c>
      <c r="L60" s="76">
        <v>0</v>
      </c>
      <c r="M60" s="75">
        <v>0</v>
      </c>
      <c r="N60" s="76">
        <v>0</v>
      </c>
      <c r="O60" s="75"/>
      <c r="P60" s="76"/>
      <c r="Q60" s="75"/>
      <c r="R60" s="76"/>
      <c r="S60" s="76"/>
      <c r="T60" s="76">
        <v>0</v>
      </c>
      <c r="U60" s="75"/>
      <c r="V60" s="72"/>
    </row>
    <row r="61" spans="1:22" s="73" customFormat="1" ht="24" thickBot="1" thickTop="1">
      <c r="A61" s="86" t="s">
        <v>32</v>
      </c>
      <c r="B61" s="75">
        <v>0</v>
      </c>
      <c r="C61" s="76"/>
      <c r="D61" s="75"/>
      <c r="E61" s="87"/>
      <c r="F61" s="72">
        <f t="shared" si="15"/>
        <v>0</v>
      </c>
      <c r="G61" s="75">
        <v>0</v>
      </c>
      <c r="H61" s="76"/>
      <c r="I61" s="75">
        <v>0</v>
      </c>
      <c r="J61" s="76">
        <v>0</v>
      </c>
      <c r="K61" s="75"/>
      <c r="L61" s="76"/>
      <c r="M61" s="75">
        <v>0</v>
      </c>
      <c r="N61" s="76">
        <v>0</v>
      </c>
      <c r="O61" s="75">
        <v>0</v>
      </c>
      <c r="P61" s="76">
        <v>0</v>
      </c>
      <c r="Q61" s="75">
        <v>0</v>
      </c>
      <c r="R61" s="76">
        <v>0</v>
      </c>
      <c r="S61" s="76">
        <v>0</v>
      </c>
      <c r="T61" s="76"/>
      <c r="U61" s="75"/>
      <c r="V61" s="72"/>
    </row>
    <row r="62" ht="21" thickTop="1"/>
    <row r="64" ht="20.25">
      <c r="A64" s="56"/>
    </row>
    <row r="65" ht="20.25">
      <c r="A65" s="56"/>
    </row>
    <row r="66" ht="20.25">
      <c r="A66" s="56"/>
    </row>
    <row r="67" ht="20.25">
      <c r="A67" s="56"/>
    </row>
    <row r="68" ht="20.25">
      <c r="A68" s="56"/>
    </row>
    <row r="69" ht="20.25">
      <c r="A69" s="56"/>
    </row>
    <row r="70" ht="20.25">
      <c r="A70" s="56"/>
    </row>
    <row r="71" ht="20.25">
      <c r="A71" s="56"/>
    </row>
    <row r="72" ht="20.25">
      <c r="A72" s="56"/>
    </row>
    <row r="73" ht="20.25">
      <c r="A73" s="56"/>
    </row>
    <row r="74" ht="20.25">
      <c r="A74" s="56"/>
    </row>
    <row r="75" ht="20.25">
      <c r="A75" s="56"/>
    </row>
    <row r="76" ht="20.25">
      <c r="A76" s="56"/>
    </row>
    <row r="77" ht="20.25">
      <c r="A77" s="56"/>
    </row>
    <row r="78" ht="20.25">
      <c r="A78" s="56"/>
    </row>
    <row r="79" ht="20.25">
      <c r="A79" s="56"/>
    </row>
    <row r="80" ht="20.25">
      <c r="A80" s="56"/>
    </row>
    <row r="81" ht="20.25">
      <c r="A81" s="56"/>
    </row>
    <row r="82" ht="20.25">
      <c r="A82" s="56"/>
    </row>
    <row r="83" ht="20.25">
      <c r="A83" s="56"/>
    </row>
    <row r="84" ht="20.25">
      <c r="A84" s="56"/>
    </row>
    <row r="85" ht="20.25">
      <c r="A85" s="56"/>
    </row>
    <row r="86" ht="20.25">
      <c r="A86" s="56"/>
    </row>
    <row r="87" ht="20.25">
      <c r="A87" s="56"/>
    </row>
    <row r="88" ht="20.25">
      <c r="A88" s="56"/>
    </row>
    <row r="89" ht="20.25">
      <c r="A89" s="56"/>
    </row>
    <row r="90" ht="20.25">
      <c r="A90" s="56"/>
    </row>
    <row r="91" ht="20.25">
      <c r="A91" s="56"/>
    </row>
    <row r="92" ht="20.25">
      <c r="A92" s="56"/>
    </row>
    <row r="93" ht="20.25">
      <c r="A93" s="56"/>
    </row>
    <row r="94" ht="20.25">
      <c r="A94" s="56"/>
    </row>
    <row r="95" ht="20.25">
      <c r="A95" s="56"/>
    </row>
    <row r="96" ht="20.25">
      <c r="A96" s="56"/>
    </row>
    <row r="97" ht="20.25">
      <c r="A97" s="56"/>
    </row>
    <row r="98" ht="20.25">
      <c r="A98" s="56"/>
    </row>
    <row r="99" ht="20.25">
      <c r="A99" s="56"/>
    </row>
    <row r="100" ht="20.25">
      <c r="A100" s="56"/>
    </row>
    <row r="101" ht="20.25">
      <c r="A101" s="56"/>
    </row>
    <row r="102" ht="20.25">
      <c r="A102" s="56"/>
    </row>
    <row r="103" ht="20.25">
      <c r="A103" s="56"/>
    </row>
    <row r="104" ht="20.25">
      <c r="A104" s="56"/>
    </row>
    <row r="105" ht="20.25">
      <c r="A105" s="56"/>
    </row>
    <row r="106" ht="20.25">
      <c r="A106" s="56"/>
    </row>
    <row r="107" ht="20.25">
      <c r="A107" s="56"/>
    </row>
    <row r="108" ht="20.25">
      <c r="A108" s="56"/>
    </row>
    <row r="109" ht="20.25">
      <c r="A109" s="56"/>
    </row>
    <row r="110" ht="20.25">
      <c r="A110" s="56"/>
    </row>
    <row r="111" ht="20.25">
      <c r="A111" s="56"/>
    </row>
    <row r="112" ht="20.25">
      <c r="A112" s="56"/>
    </row>
    <row r="113" ht="20.25">
      <c r="A113" s="56"/>
    </row>
    <row r="114" ht="20.25">
      <c r="A114" s="56"/>
    </row>
    <row r="115" ht="20.25">
      <c r="A115" s="56"/>
    </row>
    <row r="116" ht="20.25">
      <c r="A116" s="56"/>
    </row>
    <row r="117" ht="20.25">
      <c r="A117" s="56"/>
    </row>
    <row r="118" ht="20.25">
      <c r="A118" s="56"/>
    </row>
    <row r="119" ht="20.25">
      <c r="A119" s="56"/>
    </row>
    <row r="120" ht="20.25">
      <c r="A120" s="56"/>
    </row>
    <row r="121" ht="20.25">
      <c r="A121" s="56"/>
    </row>
    <row r="122" ht="20.25">
      <c r="A122" s="56"/>
    </row>
    <row r="123" ht="20.25">
      <c r="A123" s="56"/>
    </row>
    <row r="124" ht="20.25">
      <c r="A124" s="70"/>
    </row>
    <row r="125" ht="20.25">
      <c r="A125" s="70"/>
    </row>
    <row r="126" ht="20.25">
      <c r="A126" s="70"/>
    </row>
    <row r="127" ht="20.25">
      <c r="A127" s="70"/>
    </row>
    <row r="128" ht="20.25">
      <c r="A128" s="70"/>
    </row>
    <row r="129" ht="20.25">
      <c r="A129" s="70"/>
    </row>
    <row r="130" ht="20.25">
      <c r="A130" s="70"/>
    </row>
    <row r="131" ht="20.25">
      <c r="A131" s="70"/>
    </row>
    <row r="132" ht="20.25">
      <c r="A132" s="70"/>
    </row>
    <row r="133" ht="20.25">
      <c r="A133" s="70"/>
    </row>
  </sheetData>
  <sheetProtection/>
  <mergeCells count="1">
    <mergeCell ref="A2:E2"/>
  </mergeCells>
  <printOptions/>
  <pageMargins left="0.2" right="0.22" top="0.42" bottom="0.53" header="0.3" footer="0.5"/>
  <pageSetup horizontalDpi="600" verticalDpi="600" orientation="landscape" paperSize="9" scale="3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33"/>
  <sheetViews>
    <sheetView tabSelected="1" view="pageBreakPreview" zoomScale="60" zoomScaleNormal="45" zoomScalePageLayoutView="0" workbookViewId="0" topLeftCell="A1">
      <pane xSplit="1" ySplit="9" topLeftCell="B10" activePane="bottomRight" state="frozen"/>
      <selection pane="topLeft" activeCell="A1" sqref="A1"/>
      <selection pane="topRight" activeCell="A5" sqref="A5"/>
      <selection pane="bottomLeft" activeCell="A14" sqref="A14"/>
      <selection pane="bottomRight" activeCell="P57" sqref="P57"/>
    </sheetView>
  </sheetViews>
  <sheetFormatPr defaultColWidth="9.25390625" defaultRowHeight="12.75"/>
  <cols>
    <col min="1" max="1" width="36.125" style="0" customWidth="1"/>
    <col min="2" max="2" width="24.25390625" style="2" customWidth="1"/>
    <col min="3" max="3" width="23.00390625" style="0" customWidth="1"/>
    <col min="4" max="4" width="22.00390625" style="0" customWidth="1"/>
    <col min="5" max="5" width="16.75390625" style="3" customWidth="1"/>
    <col min="6" max="6" width="27.125" style="0" customWidth="1"/>
    <col min="7" max="7" width="20.125" style="0" customWidth="1"/>
    <col min="8" max="8" width="20.375" style="0" customWidth="1"/>
    <col min="9" max="9" width="17.625" style="0" customWidth="1"/>
    <col min="10" max="10" width="21.375" style="0" customWidth="1"/>
    <col min="11" max="11" width="15.00390625" style="0" customWidth="1"/>
    <col min="12" max="12" width="21.125" style="0" customWidth="1"/>
    <col min="13" max="13" width="16.625" style="0" customWidth="1"/>
    <col min="14" max="14" width="21.875" style="0" customWidth="1"/>
    <col min="15" max="15" width="19.375" style="0" customWidth="1"/>
    <col min="16" max="16" width="21.25390625" style="0" customWidth="1"/>
    <col min="17" max="17" width="22.125" style="0" customWidth="1"/>
    <col min="18" max="18" width="20.625" style="0" customWidth="1"/>
    <col min="19" max="19" width="23.625" style="59" customWidth="1"/>
    <col min="20" max="22" width="22.25390625" style="8" customWidth="1"/>
    <col min="23" max="16384" width="9.25390625" style="4" customWidth="1"/>
  </cols>
  <sheetData>
    <row r="1" spans="1:22" ht="27">
      <c r="A1" s="1"/>
      <c r="S1"/>
      <c r="T1"/>
      <c r="U1"/>
      <c r="V1"/>
    </row>
    <row r="2" spans="1:22" ht="24.75">
      <c r="A2" s="5"/>
      <c r="D2" s="117" t="s">
        <v>54</v>
      </c>
      <c r="E2" s="117"/>
      <c r="F2" s="117"/>
      <c r="G2" s="117"/>
      <c r="H2" s="117"/>
      <c r="I2" s="117"/>
      <c r="S2"/>
      <c r="T2"/>
      <c r="U2"/>
      <c r="V2"/>
    </row>
    <row r="3" spans="1:19" ht="30.75" customHeight="1">
      <c r="A3" s="5"/>
      <c r="D3" s="117"/>
      <c r="E3" s="117"/>
      <c r="F3" s="117"/>
      <c r="G3" s="117"/>
      <c r="H3" s="117"/>
      <c r="I3" s="117"/>
      <c r="S3"/>
    </row>
    <row r="4" spans="3:22" ht="31.5" customHeight="1" thickBot="1">
      <c r="C4" s="9"/>
      <c r="L4" s="10"/>
      <c r="M4" s="10"/>
      <c r="N4" s="10"/>
      <c r="O4" s="10"/>
      <c r="P4" s="10"/>
      <c r="Q4" s="10"/>
      <c r="R4" s="10"/>
      <c r="S4" s="10"/>
      <c r="T4"/>
      <c r="U4"/>
      <c r="V4"/>
    </row>
    <row r="5" spans="1:22" ht="45" customHeight="1" thickBot="1" thickTop="1">
      <c r="A5" s="11"/>
      <c r="B5" s="12" t="s">
        <v>0</v>
      </c>
      <c r="C5" s="13" t="s">
        <v>1</v>
      </c>
      <c r="D5" s="14" t="s">
        <v>2</v>
      </c>
      <c r="E5" s="15"/>
      <c r="F5" s="16" t="s">
        <v>3</v>
      </c>
      <c r="G5" s="17" t="s">
        <v>4</v>
      </c>
      <c r="H5" s="18"/>
      <c r="I5" s="19"/>
      <c r="J5" s="19"/>
      <c r="K5" s="19"/>
      <c r="L5" s="20"/>
      <c r="M5" s="21"/>
      <c r="N5" s="21"/>
      <c r="O5" s="21"/>
      <c r="P5" s="21"/>
      <c r="Q5" s="21"/>
      <c r="R5" s="21"/>
      <c r="S5" s="21"/>
      <c r="T5" s="21"/>
      <c r="U5" s="22"/>
      <c r="V5" s="23" t="s">
        <v>5</v>
      </c>
    </row>
    <row r="6" spans="1:22" ht="39.75" customHeight="1" thickBot="1" thickTop="1">
      <c r="A6" s="24" t="s">
        <v>6</v>
      </c>
      <c r="B6" s="25"/>
      <c r="C6" s="26" t="s">
        <v>7</v>
      </c>
      <c r="D6" s="27" t="s">
        <v>7</v>
      </c>
      <c r="E6" s="28" t="s">
        <v>8</v>
      </c>
      <c r="F6" s="29" t="s">
        <v>7</v>
      </c>
      <c r="G6" s="30" t="s">
        <v>9</v>
      </c>
      <c r="H6" s="31"/>
      <c r="I6" s="32" t="s">
        <v>10</v>
      </c>
      <c r="J6" s="33"/>
      <c r="K6" s="34" t="s">
        <v>11</v>
      </c>
      <c r="L6" s="35"/>
      <c r="M6" s="32" t="s">
        <v>12</v>
      </c>
      <c r="N6" s="35"/>
      <c r="O6" s="33" t="s">
        <v>13</v>
      </c>
      <c r="P6" s="35"/>
      <c r="Q6" s="32" t="s">
        <v>14</v>
      </c>
      <c r="R6" s="36"/>
      <c r="S6" s="37" t="s">
        <v>15</v>
      </c>
      <c r="T6" s="32" t="s">
        <v>16</v>
      </c>
      <c r="U6" s="38" t="s">
        <v>17</v>
      </c>
      <c r="V6" s="39" t="s">
        <v>18</v>
      </c>
    </row>
    <row r="7" spans="1:22" ht="24" customHeight="1" thickBot="1" thickTop="1">
      <c r="A7" s="40"/>
      <c r="B7" s="25"/>
      <c r="C7" s="26"/>
      <c r="D7" s="27"/>
      <c r="E7" s="28" t="s">
        <v>19</v>
      </c>
      <c r="F7" s="41"/>
      <c r="G7" s="26" t="s">
        <v>20</v>
      </c>
      <c r="H7" s="42" t="s">
        <v>7</v>
      </c>
      <c r="I7" s="43" t="s">
        <v>21</v>
      </c>
      <c r="J7" s="41" t="s">
        <v>7</v>
      </c>
      <c r="K7" s="26" t="s">
        <v>22</v>
      </c>
      <c r="L7" s="44" t="s">
        <v>7</v>
      </c>
      <c r="M7" s="45" t="s">
        <v>23</v>
      </c>
      <c r="N7" s="46" t="s">
        <v>7</v>
      </c>
      <c r="O7" s="47" t="s">
        <v>20</v>
      </c>
      <c r="P7" s="48" t="s">
        <v>7</v>
      </c>
      <c r="Q7" s="45" t="s">
        <v>20</v>
      </c>
      <c r="R7" s="49" t="s">
        <v>7</v>
      </c>
      <c r="S7" s="50" t="s">
        <v>7</v>
      </c>
      <c r="T7" s="41" t="s">
        <v>7</v>
      </c>
      <c r="U7" s="22" t="s">
        <v>24</v>
      </c>
      <c r="V7" s="22" t="s">
        <v>24</v>
      </c>
    </row>
    <row r="8" spans="1:22" ht="30.75" customHeight="1" thickBot="1" thickTop="1">
      <c r="A8" s="51" t="s">
        <v>25</v>
      </c>
      <c r="B8" s="52">
        <f>B9+B10+B11+B12+B13+B14</f>
        <v>880</v>
      </c>
      <c r="C8" s="53">
        <f>C9+C10+C11+C12+C13+C14</f>
        <v>1031.3500000000001</v>
      </c>
      <c r="D8" s="53">
        <f>D9+D10+D11+D12+D13+D14</f>
        <v>470.58500000000004</v>
      </c>
      <c r="E8" s="54">
        <f aca="true" t="shared" si="0" ref="E8:E14">D8*100/C8</f>
        <v>45.628060309303336</v>
      </c>
      <c r="F8" s="53">
        <f aca="true" t="shared" si="1" ref="F8:V8">F9+F10+F11+F12+F13+F14</f>
        <v>3762.669</v>
      </c>
      <c r="G8" s="52">
        <f t="shared" si="1"/>
        <v>15389</v>
      </c>
      <c r="H8" s="53">
        <f t="shared" si="1"/>
        <v>500.25</v>
      </c>
      <c r="I8" s="52">
        <f t="shared" si="1"/>
        <v>10140</v>
      </c>
      <c r="J8" s="53">
        <f t="shared" si="1"/>
        <v>371.85</v>
      </c>
      <c r="K8" s="52">
        <f t="shared" si="1"/>
        <v>5065</v>
      </c>
      <c r="L8" s="53">
        <f t="shared" si="1"/>
        <v>288.46999999999997</v>
      </c>
      <c r="M8" s="52">
        <f t="shared" si="1"/>
        <v>5960</v>
      </c>
      <c r="N8" s="53">
        <f t="shared" si="1"/>
        <v>59</v>
      </c>
      <c r="O8" s="52">
        <f t="shared" si="1"/>
        <v>1800</v>
      </c>
      <c r="P8" s="53">
        <f t="shared" si="1"/>
        <v>18</v>
      </c>
      <c r="Q8" s="52">
        <f t="shared" si="1"/>
        <v>11250</v>
      </c>
      <c r="R8" s="53">
        <f t="shared" si="1"/>
        <v>127.61</v>
      </c>
      <c r="S8" s="53">
        <f t="shared" si="1"/>
        <v>729.633</v>
      </c>
      <c r="T8" s="55">
        <f t="shared" si="1"/>
        <v>1667.856</v>
      </c>
      <c r="U8" s="55">
        <f t="shared" si="1"/>
        <v>396.65</v>
      </c>
      <c r="V8" s="55">
        <f t="shared" si="1"/>
        <v>259</v>
      </c>
    </row>
    <row r="9" spans="1:22" ht="24.75" customHeight="1" thickBot="1">
      <c r="A9" s="74" t="s">
        <v>26</v>
      </c>
      <c r="B9" s="90">
        <v>290</v>
      </c>
      <c r="C9" s="91">
        <v>451.5</v>
      </c>
      <c r="D9" s="91">
        <v>191.5</v>
      </c>
      <c r="E9" s="92">
        <f t="shared" si="0"/>
        <v>42.414174972314505</v>
      </c>
      <c r="F9" s="93">
        <f aca="true" t="shared" si="2" ref="F9:F14">H9+J9+L9+N9+P9+R9+S9+T9</f>
        <v>147.5</v>
      </c>
      <c r="G9" s="90">
        <v>300</v>
      </c>
      <c r="H9" s="91">
        <v>6.5</v>
      </c>
      <c r="I9" s="90">
        <v>0</v>
      </c>
      <c r="J9" s="91">
        <v>0</v>
      </c>
      <c r="K9" s="90">
        <v>0</v>
      </c>
      <c r="L9" s="91">
        <v>0</v>
      </c>
      <c r="M9" s="90">
        <v>2460</v>
      </c>
      <c r="N9" s="91">
        <v>25</v>
      </c>
      <c r="O9" s="90">
        <v>0</v>
      </c>
      <c r="P9" s="91">
        <v>0</v>
      </c>
      <c r="Q9" s="90">
        <v>0</v>
      </c>
      <c r="R9" s="91">
        <v>0</v>
      </c>
      <c r="S9" s="91">
        <v>70</v>
      </c>
      <c r="T9" s="94">
        <v>46</v>
      </c>
      <c r="U9" s="94">
        <f aca="true" t="shared" si="3" ref="U9:U14">H21+J21+L21+N21+P21+R21+S21+T21</f>
        <v>6.5</v>
      </c>
      <c r="V9" s="94">
        <f aca="true" t="shared" si="4" ref="V9:V14">H33+J33+L33+N33+P33+R33+S33+T33</f>
        <v>0</v>
      </c>
    </row>
    <row r="10" spans="1:22" ht="27.75" customHeight="1" thickBot="1" thickTop="1">
      <c r="A10" s="79" t="s">
        <v>27</v>
      </c>
      <c r="B10" s="90">
        <v>123</v>
      </c>
      <c r="C10" s="91">
        <v>188.7</v>
      </c>
      <c r="D10" s="91">
        <v>94.35</v>
      </c>
      <c r="E10" s="92">
        <f t="shared" si="0"/>
        <v>50</v>
      </c>
      <c r="F10" s="93">
        <f t="shared" si="2"/>
        <v>933.41</v>
      </c>
      <c r="G10" s="90">
        <v>2200</v>
      </c>
      <c r="H10" s="91">
        <v>42</v>
      </c>
      <c r="I10" s="90">
        <v>3430</v>
      </c>
      <c r="J10" s="91">
        <v>154.35</v>
      </c>
      <c r="K10" s="90">
        <v>3143</v>
      </c>
      <c r="L10" s="91">
        <v>157.15</v>
      </c>
      <c r="M10" s="90">
        <v>500</v>
      </c>
      <c r="N10" s="91">
        <v>7</v>
      </c>
      <c r="O10" s="90">
        <v>1800</v>
      </c>
      <c r="P10" s="91">
        <v>18</v>
      </c>
      <c r="Q10" s="90"/>
      <c r="R10" s="91"/>
      <c r="S10" s="91">
        <v>13.5</v>
      </c>
      <c r="T10" s="94">
        <v>541.41</v>
      </c>
      <c r="U10" s="94">
        <f t="shared" si="3"/>
        <v>360.15</v>
      </c>
      <c r="V10" s="94">
        <f t="shared" si="4"/>
        <v>0</v>
      </c>
    </row>
    <row r="11" spans="1:22" ht="27.75" customHeight="1" thickBot="1" thickTop="1">
      <c r="A11" s="80" t="s">
        <v>28</v>
      </c>
      <c r="B11" s="95">
        <v>156</v>
      </c>
      <c r="C11" s="91">
        <v>83.1</v>
      </c>
      <c r="D11" s="91">
        <v>41.55</v>
      </c>
      <c r="E11" s="96">
        <f t="shared" si="0"/>
        <v>50</v>
      </c>
      <c r="F11" s="93">
        <f t="shared" si="2"/>
        <v>921.331</v>
      </c>
      <c r="G11" s="97">
        <v>525</v>
      </c>
      <c r="H11" s="91">
        <v>15.75</v>
      </c>
      <c r="I11" s="90">
        <v>6253</v>
      </c>
      <c r="J11" s="91">
        <v>203.5</v>
      </c>
      <c r="K11" s="90">
        <v>574</v>
      </c>
      <c r="L11" s="91">
        <v>28.2</v>
      </c>
      <c r="M11" s="90">
        <v>3000</v>
      </c>
      <c r="N11" s="91">
        <v>27</v>
      </c>
      <c r="O11" s="90">
        <v>0</v>
      </c>
      <c r="P11" s="91">
        <v>0</v>
      </c>
      <c r="Q11" s="90">
        <v>11250</v>
      </c>
      <c r="R11" s="91">
        <v>127.61</v>
      </c>
      <c r="S11" s="91">
        <v>300.743</v>
      </c>
      <c r="T11" s="91">
        <v>218.528</v>
      </c>
      <c r="U11" s="94">
        <f t="shared" si="3"/>
        <v>30</v>
      </c>
      <c r="V11" s="94">
        <f t="shared" si="4"/>
        <v>0</v>
      </c>
    </row>
    <row r="12" spans="1:22" ht="27.75" customHeight="1" thickBot="1" thickTop="1">
      <c r="A12" s="84" t="s">
        <v>29</v>
      </c>
      <c r="B12" s="98">
        <v>79</v>
      </c>
      <c r="C12" s="91">
        <v>108.55</v>
      </c>
      <c r="D12" s="91">
        <v>54.275</v>
      </c>
      <c r="E12" s="96">
        <f t="shared" si="0"/>
        <v>50</v>
      </c>
      <c r="F12" s="93">
        <f t="shared" si="2"/>
        <v>1649.379</v>
      </c>
      <c r="G12" s="90">
        <v>12364</v>
      </c>
      <c r="H12" s="91">
        <v>436</v>
      </c>
      <c r="I12" s="90">
        <v>457</v>
      </c>
      <c r="J12" s="91">
        <v>14</v>
      </c>
      <c r="K12" s="90">
        <v>1148</v>
      </c>
      <c r="L12" s="91">
        <v>102.1</v>
      </c>
      <c r="M12" s="90">
        <v>0</v>
      </c>
      <c r="N12" s="91">
        <v>0</v>
      </c>
      <c r="O12" s="90">
        <v>0</v>
      </c>
      <c r="P12" s="91">
        <v>0</v>
      </c>
      <c r="Q12" s="90"/>
      <c r="R12" s="91"/>
      <c r="S12" s="91">
        <v>345.39</v>
      </c>
      <c r="T12" s="91">
        <v>751.889</v>
      </c>
      <c r="U12" s="94">
        <f t="shared" si="3"/>
        <v>0</v>
      </c>
      <c r="V12" s="94">
        <f t="shared" si="4"/>
        <v>259</v>
      </c>
    </row>
    <row r="13" spans="1:23" ht="24" thickBot="1" thickTop="1">
      <c r="A13" s="86" t="s">
        <v>30</v>
      </c>
      <c r="B13" s="90">
        <v>123</v>
      </c>
      <c r="C13" s="91">
        <v>94.6</v>
      </c>
      <c r="D13" s="91">
        <v>65.31</v>
      </c>
      <c r="E13" s="96">
        <f t="shared" si="0"/>
        <v>69.03805496828753</v>
      </c>
      <c r="F13" s="93">
        <f t="shared" si="2"/>
        <v>7.32</v>
      </c>
      <c r="G13" s="90"/>
      <c r="H13" s="91"/>
      <c r="I13" s="90">
        <v>0</v>
      </c>
      <c r="J13" s="91">
        <v>0</v>
      </c>
      <c r="K13" s="90">
        <v>200</v>
      </c>
      <c r="L13" s="91">
        <v>1.02</v>
      </c>
      <c r="M13" s="90">
        <v>0</v>
      </c>
      <c r="N13" s="91">
        <v>0</v>
      </c>
      <c r="O13" s="90"/>
      <c r="P13" s="91"/>
      <c r="Q13" s="90"/>
      <c r="R13" s="91"/>
      <c r="S13" s="91"/>
      <c r="T13" s="91">
        <v>6.3</v>
      </c>
      <c r="U13" s="94">
        <f t="shared" si="3"/>
        <v>0</v>
      </c>
      <c r="V13" s="94">
        <f t="shared" si="4"/>
        <v>0</v>
      </c>
      <c r="W13" s="4" t="s">
        <v>31</v>
      </c>
    </row>
    <row r="14" spans="1:22" s="73" customFormat="1" ht="24" thickBot="1" thickTop="1">
      <c r="A14" s="86" t="s">
        <v>32</v>
      </c>
      <c r="B14" s="75">
        <v>109</v>
      </c>
      <c r="C14" s="76">
        <v>104.9</v>
      </c>
      <c r="D14" s="76">
        <v>23.6</v>
      </c>
      <c r="E14" s="87">
        <f t="shared" si="0"/>
        <v>22.497616777883696</v>
      </c>
      <c r="F14" s="101">
        <f t="shared" si="2"/>
        <v>103.729</v>
      </c>
      <c r="G14" s="75"/>
      <c r="H14" s="76"/>
      <c r="I14" s="75">
        <v>0</v>
      </c>
      <c r="J14" s="76">
        <v>0</v>
      </c>
      <c r="K14" s="75">
        <v>0</v>
      </c>
      <c r="L14" s="76">
        <v>0</v>
      </c>
      <c r="M14" s="75">
        <v>0</v>
      </c>
      <c r="N14" s="76">
        <v>0</v>
      </c>
      <c r="O14" s="75">
        <v>0</v>
      </c>
      <c r="P14" s="76">
        <v>0</v>
      </c>
      <c r="Q14" s="75">
        <v>0</v>
      </c>
      <c r="R14" s="76">
        <v>0</v>
      </c>
      <c r="S14" s="76">
        <v>0</v>
      </c>
      <c r="T14" s="76">
        <v>103.729</v>
      </c>
      <c r="U14" s="78">
        <f t="shared" si="3"/>
        <v>0</v>
      </c>
      <c r="V14" s="78">
        <f t="shared" si="4"/>
        <v>0</v>
      </c>
    </row>
    <row r="15" spans="1:9" ht="21" thickTop="1">
      <c r="A15" s="56"/>
      <c r="G15" s="57"/>
      <c r="I15" s="58"/>
    </row>
    <row r="16" spans="1:18" ht="21" thickBot="1">
      <c r="A16" s="60"/>
      <c r="B16" s="61"/>
      <c r="C16" s="59"/>
      <c r="D16" s="62"/>
      <c r="E16" s="63"/>
      <c r="F16" s="4"/>
      <c r="G16" s="59"/>
      <c r="H16" s="4"/>
      <c r="I16" s="59"/>
      <c r="J16" s="4"/>
      <c r="K16" s="4"/>
      <c r="L16" s="4"/>
      <c r="M16" s="4"/>
      <c r="N16" s="4"/>
      <c r="O16" s="4"/>
      <c r="P16" s="4"/>
      <c r="Q16" s="4"/>
      <c r="R16" s="4"/>
    </row>
    <row r="17" spans="1:22" ht="62.25" thickBot="1" thickTop="1">
      <c r="A17" s="11"/>
      <c r="B17" s="64" t="s">
        <v>33</v>
      </c>
      <c r="C17" s="13"/>
      <c r="D17" s="14"/>
      <c r="E17" s="15"/>
      <c r="F17" s="16" t="s">
        <v>34</v>
      </c>
      <c r="G17" s="17" t="s">
        <v>4</v>
      </c>
      <c r="H17" s="18"/>
      <c r="I17" s="19"/>
      <c r="J17" s="19"/>
      <c r="K17" s="19"/>
      <c r="L17" s="20"/>
      <c r="M17" s="21"/>
      <c r="N17" s="21"/>
      <c r="O17" s="21"/>
      <c r="P17" s="21"/>
      <c r="Q17" s="21"/>
      <c r="R17" s="21"/>
      <c r="S17" s="21"/>
      <c r="T17" s="21"/>
      <c r="U17" s="22"/>
      <c r="V17" s="65" t="s">
        <v>35</v>
      </c>
    </row>
    <row r="18" spans="1:22" ht="55.5" thickBot="1" thickTop="1">
      <c r="A18" s="24" t="s">
        <v>6</v>
      </c>
      <c r="B18" s="25"/>
      <c r="C18" s="26"/>
      <c r="D18" s="27"/>
      <c r="E18" s="28"/>
      <c r="F18" s="29" t="s">
        <v>7</v>
      </c>
      <c r="G18" s="30" t="s">
        <v>9</v>
      </c>
      <c r="H18" s="31"/>
      <c r="I18" s="32" t="s">
        <v>10</v>
      </c>
      <c r="J18" s="33"/>
      <c r="K18" s="34" t="s">
        <v>11</v>
      </c>
      <c r="L18" s="35"/>
      <c r="M18" s="32" t="s">
        <v>12</v>
      </c>
      <c r="N18" s="35"/>
      <c r="O18" s="33" t="s">
        <v>13</v>
      </c>
      <c r="P18" s="35"/>
      <c r="Q18" s="32" t="s">
        <v>14</v>
      </c>
      <c r="R18" s="36"/>
      <c r="S18" s="37" t="s">
        <v>15</v>
      </c>
      <c r="T18" s="32" t="s">
        <v>16</v>
      </c>
      <c r="U18" s="38" t="s">
        <v>36</v>
      </c>
      <c r="V18" s="66" t="s">
        <v>37</v>
      </c>
    </row>
    <row r="19" spans="1:22" ht="21.75" thickBot="1" thickTop="1">
      <c r="A19" s="40"/>
      <c r="B19" s="25"/>
      <c r="C19" s="26"/>
      <c r="D19" s="27"/>
      <c r="E19" s="28"/>
      <c r="F19" s="41"/>
      <c r="G19" s="26" t="s">
        <v>20</v>
      </c>
      <c r="H19" s="42" t="s">
        <v>7</v>
      </c>
      <c r="I19" s="43" t="s">
        <v>21</v>
      </c>
      <c r="J19" s="41" t="s">
        <v>7</v>
      </c>
      <c r="K19" s="26" t="s">
        <v>22</v>
      </c>
      <c r="L19" s="44" t="s">
        <v>7</v>
      </c>
      <c r="M19" s="45" t="s">
        <v>23</v>
      </c>
      <c r="N19" s="46" t="s">
        <v>7</v>
      </c>
      <c r="O19" s="47" t="s">
        <v>20</v>
      </c>
      <c r="P19" s="48" t="s">
        <v>7</v>
      </c>
      <c r="Q19" s="45" t="s">
        <v>20</v>
      </c>
      <c r="R19" s="49" t="s">
        <v>7</v>
      </c>
      <c r="S19" s="50" t="s">
        <v>7</v>
      </c>
      <c r="T19" s="41" t="s">
        <v>7</v>
      </c>
      <c r="U19" s="22" t="s">
        <v>38</v>
      </c>
      <c r="V19" s="22" t="s">
        <v>38</v>
      </c>
    </row>
    <row r="20" spans="1:22" ht="26.25" thickBot="1" thickTop="1">
      <c r="A20" s="51" t="s">
        <v>25</v>
      </c>
      <c r="B20" s="52">
        <f>B21+B22+B23+B24+B25+B26</f>
        <v>5</v>
      </c>
      <c r="C20" s="53"/>
      <c r="D20" s="53"/>
      <c r="E20" s="54"/>
      <c r="F20" s="53">
        <f aca="true" t="shared" si="5" ref="F20:V20">F21+F22+F23+F24+F25+F26</f>
        <v>396.65</v>
      </c>
      <c r="G20" s="52">
        <f t="shared" si="5"/>
        <v>300</v>
      </c>
      <c r="H20" s="53">
        <f t="shared" si="5"/>
        <v>6.5</v>
      </c>
      <c r="I20" s="52">
        <f t="shared" si="5"/>
        <v>3430</v>
      </c>
      <c r="J20" s="53">
        <f t="shared" si="5"/>
        <v>154.35</v>
      </c>
      <c r="K20" s="52">
        <f t="shared" si="5"/>
        <v>0</v>
      </c>
      <c r="L20" s="53">
        <f t="shared" si="5"/>
        <v>0</v>
      </c>
      <c r="M20" s="52">
        <f t="shared" si="5"/>
        <v>0</v>
      </c>
      <c r="N20" s="53">
        <f t="shared" si="5"/>
        <v>0</v>
      </c>
      <c r="O20" s="52">
        <f t="shared" si="5"/>
        <v>0</v>
      </c>
      <c r="P20" s="53">
        <f t="shared" si="5"/>
        <v>0</v>
      </c>
      <c r="Q20" s="52">
        <f t="shared" si="5"/>
        <v>200</v>
      </c>
      <c r="R20" s="53">
        <f t="shared" si="5"/>
        <v>2</v>
      </c>
      <c r="S20" s="53">
        <f t="shared" si="5"/>
        <v>28</v>
      </c>
      <c r="T20" s="55">
        <f t="shared" si="5"/>
        <v>205.8</v>
      </c>
      <c r="U20" s="55">
        <f t="shared" si="5"/>
        <v>3762.669</v>
      </c>
      <c r="V20" s="55">
        <f t="shared" si="5"/>
        <v>1620.5549999999998</v>
      </c>
    </row>
    <row r="21" spans="1:22" ht="23.25" thickBot="1">
      <c r="A21" s="74" t="s">
        <v>26</v>
      </c>
      <c r="B21" s="90">
        <v>1</v>
      </c>
      <c r="C21" s="91"/>
      <c r="D21" s="91"/>
      <c r="E21" s="92"/>
      <c r="F21" s="93">
        <f aca="true" t="shared" si="6" ref="F21:F26">U9</f>
        <v>6.5</v>
      </c>
      <c r="G21" s="90">
        <v>300</v>
      </c>
      <c r="H21" s="91">
        <v>6.5</v>
      </c>
      <c r="I21" s="90">
        <v>0</v>
      </c>
      <c r="J21" s="91">
        <v>0</v>
      </c>
      <c r="K21" s="90">
        <v>0</v>
      </c>
      <c r="L21" s="91">
        <v>0</v>
      </c>
      <c r="M21" s="90"/>
      <c r="N21" s="91"/>
      <c r="O21" s="90"/>
      <c r="P21" s="91"/>
      <c r="Q21" s="90"/>
      <c r="R21" s="91"/>
      <c r="S21" s="91"/>
      <c r="T21" s="94"/>
      <c r="U21" s="94">
        <f aca="true" t="shared" si="7" ref="U21:U26">F9</f>
        <v>147.5</v>
      </c>
      <c r="V21" s="93">
        <f aca="true" t="shared" si="8" ref="V21:V26">U21-F21-V9-F56</f>
        <v>141</v>
      </c>
    </row>
    <row r="22" spans="1:22" ht="24" thickBot="1" thickTop="1">
      <c r="A22" s="79" t="s">
        <v>27</v>
      </c>
      <c r="B22" s="90">
        <v>2</v>
      </c>
      <c r="C22" s="91"/>
      <c r="D22" s="91"/>
      <c r="E22" s="92"/>
      <c r="F22" s="93">
        <f t="shared" si="6"/>
        <v>360.15</v>
      </c>
      <c r="G22" s="90">
        <v>0</v>
      </c>
      <c r="H22" s="91">
        <v>0</v>
      </c>
      <c r="I22" s="90">
        <v>3430</v>
      </c>
      <c r="J22" s="91">
        <v>154.35</v>
      </c>
      <c r="K22" s="90"/>
      <c r="L22" s="91"/>
      <c r="M22" s="90"/>
      <c r="N22" s="91"/>
      <c r="O22" s="90"/>
      <c r="P22" s="91"/>
      <c r="Q22" s="90"/>
      <c r="R22" s="91"/>
      <c r="S22" s="91">
        <v>0</v>
      </c>
      <c r="T22" s="94">
        <v>205.8</v>
      </c>
      <c r="U22" s="94">
        <f t="shared" si="7"/>
        <v>933.41</v>
      </c>
      <c r="V22" s="93">
        <f t="shared" si="8"/>
        <v>498.707</v>
      </c>
    </row>
    <row r="23" spans="1:22" ht="24" thickBot="1" thickTop="1">
      <c r="A23" s="80" t="s">
        <v>28</v>
      </c>
      <c r="B23" s="95">
        <v>2</v>
      </c>
      <c r="C23" s="91"/>
      <c r="D23" s="91"/>
      <c r="E23" s="96"/>
      <c r="F23" s="93">
        <f t="shared" si="6"/>
        <v>30</v>
      </c>
      <c r="G23" s="90">
        <v>0</v>
      </c>
      <c r="H23" s="91">
        <v>0</v>
      </c>
      <c r="I23" s="90">
        <v>0</v>
      </c>
      <c r="J23" s="91">
        <v>0</v>
      </c>
      <c r="K23" s="90">
        <v>0</v>
      </c>
      <c r="L23" s="91">
        <v>0</v>
      </c>
      <c r="M23" s="90">
        <v>0</v>
      </c>
      <c r="N23" s="91">
        <v>0</v>
      </c>
      <c r="O23" s="90"/>
      <c r="P23" s="91"/>
      <c r="Q23" s="90">
        <v>200</v>
      </c>
      <c r="R23" s="91">
        <v>2</v>
      </c>
      <c r="S23" s="91">
        <v>28</v>
      </c>
      <c r="T23" s="91">
        <v>0</v>
      </c>
      <c r="U23" s="94">
        <f t="shared" si="7"/>
        <v>921.331</v>
      </c>
      <c r="V23" s="93">
        <f t="shared" si="8"/>
        <v>869.799</v>
      </c>
    </row>
    <row r="24" spans="1:22" ht="24" thickBot="1" thickTop="1">
      <c r="A24" s="84" t="s">
        <v>29</v>
      </c>
      <c r="B24" s="98">
        <v>0</v>
      </c>
      <c r="C24" s="91"/>
      <c r="D24" s="91"/>
      <c r="E24" s="99"/>
      <c r="F24" s="93">
        <f t="shared" si="6"/>
        <v>0</v>
      </c>
      <c r="G24" s="90">
        <v>0</v>
      </c>
      <c r="H24" s="91">
        <v>0</v>
      </c>
      <c r="I24" s="90"/>
      <c r="J24" s="91"/>
      <c r="K24" s="90"/>
      <c r="L24" s="91"/>
      <c r="M24" s="90"/>
      <c r="N24" s="91"/>
      <c r="O24" s="90"/>
      <c r="P24" s="91"/>
      <c r="Q24" s="90"/>
      <c r="R24" s="91"/>
      <c r="S24" s="91"/>
      <c r="T24" s="91"/>
      <c r="U24" s="94">
        <f t="shared" si="7"/>
        <v>1649.379</v>
      </c>
      <c r="V24" s="93">
        <f t="shared" si="8"/>
        <v>0</v>
      </c>
    </row>
    <row r="25" spans="1:22" ht="24" thickBot="1" thickTop="1">
      <c r="A25" s="86" t="s">
        <v>30</v>
      </c>
      <c r="B25" s="90">
        <v>0</v>
      </c>
      <c r="C25" s="91"/>
      <c r="D25" s="91"/>
      <c r="E25" s="92"/>
      <c r="F25" s="93">
        <f t="shared" si="6"/>
        <v>0</v>
      </c>
      <c r="G25" s="90"/>
      <c r="H25" s="91"/>
      <c r="I25" s="90"/>
      <c r="J25" s="91"/>
      <c r="K25" s="90"/>
      <c r="L25" s="91"/>
      <c r="M25" s="90">
        <v>0</v>
      </c>
      <c r="N25" s="91">
        <v>0</v>
      </c>
      <c r="O25" s="90"/>
      <c r="P25" s="91"/>
      <c r="Q25" s="90"/>
      <c r="R25" s="91"/>
      <c r="S25" s="91"/>
      <c r="T25" s="91">
        <v>0</v>
      </c>
      <c r="U25" s="94">
        <f t="shared" si="7"/>
        <v>7.32</v>
      </c>
      <c r="V25" s="93">
        <f t="shared" si="8"/>
        <v>7.32</v>
      </c>
    </row>
    <row r="26" spans="1:22" s="73" customFormat="1" ht="24" thickBot="1" thickTop="1">
      <c r="A26" s="86" t="s">
        <v>32</v>
      </c>
      <c r="B26" s="75">
        <v>0</v>
      </c>
      <c r="C26" s="76"/>
      <c r="D26" s="76"/>
      <c r="E26" s="87"/>
      <c r="F26" s="101">
        <f t="shared" si="6"/>
        <v>0</v>
      </c>
      <c r="G26" s="75"/>
      <c r="H26" s="76"/>
      <c r="I26" s="75">
        <v>0</v>
      </c>
      <c r="J26" s="76">
        <v>0</v>
      </c>
      <c r="K26" s="75"/>
      <c r="L26" s="76"/>
      <c r="M26" s="75">
        <v>0</v>
      </c>
      <c r="N26" s="76">
        <v>0</v>
      </c>
      <c r="O26" s="75">
        <v>0</v>
      </c>
      <c r="P26" s="76">
        <v>0</v>
      </c>
      <c r="Q26" s="75">
        <v>0</v>
      </c>
      <c r="R26" s="76">
        <v>0</v>
      </c>
      <c r="S26" s="76">
        <v>0</v>
      </c>
      <c r="T26" s="76"/>
      <c r="U26" s="78">
        <f t="shared" si="7"/>
        <v>103.729</v>
      </c>
      <c r="V26" s="101">
        <f t="shared" si="8"/>
        <v>103.729</v>
      </c>
    </row>
    <row r="27" ht="21" thickTop="1">
      <c r="A27" s="56"/>
    </row>
    <row r="28" ht="21" thickBot="1">
      <c r="A28" s="56"/>
    </row>
    <row r="29" spans="1:22" ht="62.25" thickBot="1" thickTop="1">
      <c r="A29" s="11"/>
      <c r="B29" s="64" t="s">
        <v>39</v>
      </c>
      <c r="C29" s="13"/>
      <c r="D29" s="14"/>
      <c r="E29" s="15"/>
      <c r="F29" s="16" t="s">
        <v>40</v>
      </c>
      <c r="G29" s="17" t="s">
        <v>4</v>
      </c>
      <c r="H29" s="18"/>
      <c r="I29" s="19"/>
      <c r="J29" s="19"/>
      <c r="K29" s="19"/>
      <c r="L29" s="20"/>
      <c r="M29" s="21"/>
      <c r="N29" s="21"/>
      <c r="O29" s="21"/>
      <c r="P29" s="21"/>
      <c r="Q29" s="21"/>
      <c r="R29" s="21"/>
      <c r="S29" s="21"/>
      <c r="T29" s="21"/>
      <c r="U29" s="12"/>
      <c r="V29" s="67"/>
    </row>
    <row r="30" spans="1:22" ht="55.5" thickBot="1" thickTop="1">
      <c r="A30" s="24" t="s">
        <v>6</v>
      </c>
      <c r="B30" s="25"/>
      <c r="C30" s="26"/>
      <c r="D30" s="27"/>
      <c r="E30" s="28"/>
      <c r="F30" s="29"/>
      <c r="G30" s="30" t="s">
        <v>9</v>
      </c>
      <c r="H30" s="31"/>
      <c r="I30" s="32" t="s">
        <v>10</v>
      </c>
      <c r="J30" s="33"/>
      <c r="K30" s="34" t="s">
        <v>11</v>
      </c>
      <c r="L30" s="35"/>
      <c r="M30" s="32" t="s">
        <v>12</v>
      </c>
      <c r="N30" s="35"/>
      <c r="O30" s="33" t="s">
        <v>13</v>
      </c>
      <c r="P30" s="35"/>
      <c r="Q30" s="32" t="s">
        <v>14</v>
      </c>
      <c r="R30" s="36"/>
      <c r="S30" s="37" t="s">
        <v>15</v>
      </c>
      <c r="T30" s="32" t="s">
        <v>16</v>
      </c>
      <c r="U30" s="39"/>
      <c r="V30" s="39"/>
    </row>
    <row r="31" spans="1:22" ht="21.75" thickBot="1" thickTop="1">
      <c r="A31" s="40"/>
      <c r="B31" s="25"/>
      <c r="C31" s="26"/>
      <c r="D31" s="27"/>
      <c r="E31" s="28"/>
      <c r="F31" s="41" t="s">
        <v>7</v>
      </c>
      <c r="G31" s="26" t="s">
        <v>20</v>
      </c>
      <c r="H31" s="42" t="s">
        <v>7</v>
      </c>
      <c r="I31" s="43" t="s">
        <v>21</v>
      </c>
      <c r="J31" s="41" t="s">
        <v>7</v>
      </c>
      <c r="K31" s="26" t="s">
        <v>22</v>
      </c>
      <c r="L31" s="44" t="s">
        <v>7</v>
      </c>
      <c r="M31" s="45" t="s">
        <v>23</v>
      </c>
      <c r="N31" s="46" t="s">
        <v>7</v>
      </c>
      <c r="O31" s="47" t="s">
        <v>20</v>
      </c>
      <c r="P31" s="48" t="s">
        <v>7</v>
      </c>
      <c r="Q31" s="45" t="s">
        <v>20</v>
      </c>
      <c r="R31" s="49" t="s">
        <v>7</v>
      </c>
      <c r="S31" s="50" t="s">
        <v>7</v>
      </c>
      <c r="T31" s="41" t="s">
        <v>7</v>
      </c>
      <c r="U31" s="22"/>
      <c r="V31" s="22"/>
    </row>
    <row r="32" spans="1:22" ht="26.25" thickBot="1" thickTop="1">
      <c r="A32" s="51" t="s">
        <v>25</v>
      </c>
      <c r="B32" s="52">
        <f>B33+B34+B35+B36+B37+B38</f>
        <v>8</v>
      </c>
      <c r="C32" s="53"/>
      <c r="D32" s="68"/>
      <c r="E32" s="54"/>
      <c r="F32" s="53">
        <f aca="true" t="shared" si="9" ref="F32:T32">F33+F34+F35+F36+F37+F38</f>
        <v>259</v>
      </c>
      <c r="G32" s="52">
        <f t="shared" si="9"/>
        <v>0</v>
      </c>
      <c r="H32" s="53">
        <f t="shared" si="9"/>
        <v>0</v>
      </c>
      <c r="I32" s="52">
        <f t="shared" si="9"/>
        <v>0</v>
      </c>
      <c r="J32" s="53">
        <f t="shared" si="9"/>
        <v>0</v>
      </c>
      <c r="K32" s="52">
        <f t="shared" si="9"/>
        <v>0</v>
      </c>
      <c r="L32" s="53">
        <f t="shared" si="9"/>
        <v>0</v>
      </c>
      <c r="M32" s="69">
        <f t="shared" si="9"/>
        <v>0</v>
      </c>
      <c r="N32" s="53">
        <f t="shared" si="9"/>
        <v>0</v>
      </c>
      <c r="O32" s="52">
        <f t="shared" si="9"/>
        <v>0</v>
      </c>
      <c r="P32" s="53">
        <f t="shared" si="9"/>
        <v>0</v>
      </c>
      <c r="Q32" s="52">
        <f t="shared" si="9"/>
        <v>0</v>
      </c>
      <c r="R32" s="53">
        <f t="shared" si="9"/>
        <v>0</v>
      </c>
      <c r="S32" s="53">
        <f t="shared" si="9"/>
        <v>0</v>
      </c>
      <c r="T32" s="55">
        <f t="shared" si="9"/>
        <v>259</v>
      </c>
      <c r="U32" s="52"/>
      <c r="V32" s="53"/>
    </row>
    <row r="33" spans="1:22" ht="23.25" thickBot="1">
      <c r="A33" s="74" t="s">
        <v>26</v>
      </c>
      <c r="B33" s="90">
        <v>0</v>
      </c>
      <c r="C33" s="91"/>
      <c r="D33" s="90"/>
      <c r="E33" s="92"/>
      <c r="F33" s="93">
        <f aca="true" t="shared" si="10" ref="F33:F38">V9</f>
        <v>0</v>
      </c>
      <c r="G33" s="90">
        <v>0</v>
      </c>
      <c r="H33" s="91">
        <v>0</v>
      </c>
      <c r="I33" s="90">
        <v>0</v>
      </c>
      <c r="J33" s="91"/>
      <c r="K33" s="90">
        <v>0</v>
      </c>
      <c r="L33" s="91">
        <v>0</v>
      </c>
      <c r="M33" s="97">
        <v>0</v>
      </c>
      <c r="N33" s="91">
        <v>0</v>
      </c>
      <c r="O33" s="90">
        <v>0</v>
      </c>
      <c r="P33" s="91">
        <v>0</v>
      </c>
      <c r="Q33" s="90"/>
      <c r="R33" s="91"/>
      <c r="S33" s="91"/>
      <c r="T33" s="94">
        <v>0</v>
      </c>
      <c r="U33" s="90"/>
      <c r="V33" s="94"/>
    </row>
    <row r="34" spans="1:22" ht="24" thickBot="1" thickTop="1">
      <c r="A34" s="79" t="s">
        <v>27</v>
      </c>
      <c r="B34" s="90">
        <v>0</v>
      </c>
      <c r="C34" s="91"/>
      <c r="D34" s="90"/>
      <c r="E34" s="92"/>
      <c r="F34" s="93">
        <f t="shared" si="10"/>
        <v>0</v>
      </c>
      <c r="G34" s="90">
        <v>0</v>
      </c>
      <c r="H34" s="91">
        <v>0</v>
      </c>
      <c r="I34" s="90">
        <v>0</v>
      </c>
      <c r="J34" s="91">
        <v>0</v>
      </c>
      <c r="K34" s="90">
        <v>0</v>
      </c>
      <c r="L34" s="91">
        <v>0</v>
      </c>
      <c r="M34" s="90"/>
      <c r="N34" s="91"/>
      <c r="O34" s="90"/>
      <c r="P34" s="91"/>
      <c r="Q34" s="90"/>
      <c r="R34" s="91"/>
      <c r="S34" s="91">
        <v>0</v>
      </c>
      <c r="T34" s="94">
        <v>0</v>
      </c>
      <c r="U34" s="90"/>
      <c r="V34" s="94"/>
    </row>
    <row r="35" spans="1:22" ht="24" thickBot="1" thickTop="1">
      <c r="A35" s="80" t="s">
        <v>28</v>
      </c>
      <c r="B35" s="95">
        <v>0</v>
      </c>
      <c r="C35" s="91"/>
      <c r="D35" s="90"/>
      <c r="E35" s="96"/>
      <c r="F35" s="93">
        <f t="shared" si="10"/>
        <v>0</v>
      </c>
      <c r="G35" s="90">
        <v>0</v>
      </c>
      <c r="H35" s="91">
        <v>0</v>
      </c>
      <c r="I35" s="90">
        <v>0</v>
      </c>
      <c r="J35" s="91">
        <v>0</v>
      </c>
      <c r="K35" s="90"/>
      <c r="L35" s="91"/>
      <c r="M35" s="90">
        <v>0</v>
      </c>
      <c r="N35" s="91">
        <v>0</v>
      </c>
      <c r="O35" s="90"/>
      <c r="P35" s="91"/>
      <c r="Q35" s="90"/>
      <c r="R35" s="91"/>
      <c r="S35" s="91">
        <v>0</v>
      </c>
      <c r="T35" s="91">
        <v>0</v>
      </c>
      <c r="U35" s="90"/>
      <c r="V35" s="94"/>
    </row>
    <row r="36" spans="1:22" ht="24" thickBot="1" thickTop="1">
      <c r="A36" s="84" t="s">
        <v>29</v>
      </c>
      <c r="B36" s="98">
        <v>8</v>
      </c>
      <c r="C36" s="91"/>
      <c r="D36" s="90"/>
      <c r="E36" s="99"/>
      <c r="F36" s="93">
        <f t="shared" si="10"/>
        <v>259</v>
      </c>
      <c r="G36" s="90">
        <v>0</v>
      </c>
      <c r="H36" s="91">
        <v>0</v>
      </c>
      <c r="I36" s="90"/>
      <c r="J36" s="91"/>
      <c r="K36" s="90"/>
      <c r="L36" s="91"/>
      <c r="M36" s="90">
        <v>0</v>
      </c>
      <c r="N36" s="91">
        <v>0</v>
      </c>
      <c r="O36" s="90"/>
      <c r="P36" s="91"/>
      <c r="Q36" s="90"/>
      <c r="R36" s="91"/>
      <c r="S36" s="91">
        <v>0</v>
      </c>
      <c r="T36" s="91">
        <v>259</v>
      </c>
      <c r="U36" s="90"/>
      <c r="V36" s="94"/>
    </row>
    <row r="37" spans="1:22" ht="24" thickBot="1" thickTop="1">
      <c r="A37" s="86" t="s">
        <v>30</v>
      </c>
      <c r="B37" s="90">
        <v>0</v>
      </c>
      <c r="C37" s="91"/>
      <c r="D37" s="90"/>
      <c r="E37" s="92"/>
      <c r="F37" s="93">
        <f t="shared" si="10"/>
        <v>0</v>
      </c>
      <c r="G37" s="90"/>
      <c r="H37" s="91"/>
      <c r="I37" s="90">
        <v>0</v>
      </c>
      <c r="J37" s="91">
        <v>0</v>
      </c>
      <c r="K37" s="90">
        <v>0</v>
      </c>
      <c r="L37" s="91">
        <v>0</v>
      </c>
      <c r="M37" s="90"/>
      <c r="N37" s="91"/>
      <c r="O37" s="90"/>
      <c r="P37" s="91"/>
      <c r="Q37" s="90"/>
      <c r="R37" s="91"/>
      <c r="S37" s="91">
        <v>0</v>
      </c>
      <c r="T37" s="91">
        <v>0</v>
      </c>
      <c r="U37" s="90"/>
      <c r="V37" s="94"/>
    </row>
    <row r="38" spans="1:22" s="73" customFormat="1" ht="24" thickBot="1" thickTop="1">
      <c r="A38" s="86" t="s">
        <v>32</v>
      </c>
      <c r="B38" s="75">
        <v>0</v>
      </c>
      <c r="C38" s="76"/>
      <c r="D38" s="75"/>
      <c r="E38" s="87"/>
      <c r="F38" s="101">
        <f t="shared" si="10"/>
        <v>0</v>
      </c>
      <c r="G38" s="75"/>
      <c r="H38" s="76"/>
      <c r="I38" s="75">
        <v>0</v>
      </c>
      <c r="J38" s="76">
        <v>0</v>
      </c>
      <c r="K38" s="75"/>
      <c r="L38" s="76"/>
      <c r="M38" s="75">
        <v>0</v>
      </c>
      <c r="N38" s="76">
        <v>0</v>
      </c>
      <c r="O38" s="75">
        <v>0</v>
      </c>
      <c r="P38" s="76">
        <v>0</v>
      </c>
      <c r="Q38" s="75">
        <v>0</v>
      </c>
      <c r="R38" s="76">
        <v>0</v>
      </c>
      <c r="S38" s="76">
        <v>0</v>
      </c>
      <c r="T38" s="76"/>
      <c r="U38" s="75"/>
      <c r="V38" s="78"/>
    </row>
    <row r="39" ht="21" thickTop="1"/>
    <row r="40" ht="21" thickBot="1"/>
    <row r="41" spans="1:22" ht="62.25" thickBot="1" thickTop="1">
      <c r="A41" s="11"/>
      <c r="B41" s="12"/>
      <c r="C41" s="13"/>
      <c r="D41" s="14"/>
      <c r="E41" s="15"/>
      <c r="F41" s="16" t="s">
        <v>41</v>
      </c>
      <c r="G41" s="17" t="s">
        <v>4</v>
      </c>
      <c r="H41" s="18"/>
      <c r="I41" s="19"/>
      <c r="J41" s="19"/>
      <c r="K41" s="19"/>
      <c r="L41" s="20"/>
      <c r="M41" s="21"/>
      <c r="N41" s="21"/>
      <c r="O41" s="21"/>
      <c r="P41" s="21"/>
      <c r="Q41" s="21"/>
      <c r="R41" s="21"/>
      <c r="S41" s="21"/>
      <c r="T41" s="21"/>
      <c r="U41" s="12"/>
      <c r="V41" s="67"/>
    </row>
    <row r="42" spans="1:22" ht="55.5" thickBot="1" thickTop="1">
      <c r="A42" s="24" t="s">
        <v>6</v>
      </c>
      <c r="B42" s="25"/>
      <c r="C42" s="26"/>
      <c r="D42" s="27"/>
      <c r="E42" s="28"/>
      <c r="F42" s="29"/>
      <c r="G42" s="30" t="s">
        <v>9</v>
      </c>
      <c r="H42" s="31"/>
      <c r="I42" s="32" t="s">
        <v>10</v>
      </c>
      <c r="J42" s="33"/>
      <c r="K42" s="34" t="s">
        <v>11</v>
      </c>
      <c r="L42" s="35"/>
      <c r="M42" s="32" t="s">
        <v>12</v>
      </c>
      <c r="N42" s="35"/>
      <c r="O42" s="33" t="s">
        <v>13</v>
      </c>
      <c r="P42" s="35"/>
      <c r="Q42" s="32" t="s">
        <v>14</v>
      </c>
      <c r="R42" s="36"/>
      <c r="S42" s="37" t="s">
        <v>15</v>
      </c>
      <c r="T42" s="32" t="s">
        <v>16</v>
      </c>
      <c r="U42" s="39"/>
      <c r="V42" s="39"/>
    </row>
    <row r="43" spans="1:22" ht="21.75" thickBot="1" thickTop="1">
      <c r="A43" s="40"/>
      <c r="B43" s="25"/>
      <c r="C43" s="26"/>
      <c r="D43" s="27"/>
      <c r="E43" s="28"/>
      <c r="F43" s="41" t="s">
        <v>7</v>
      </c>
      <c r="G43" s="26" t="s">
        <v>20</v>
      </c>
      <c r="H43" s="42" t="s">
        <v>7</v>
      </c>
      <c r="I43" s="43" t="s">
        <v>21</v>
      </c>
      <c r="J43" s="41" t="s">
        <v>7</v>
      </c>
      <c r="K43" s="26" t="s">
        <v>22</v>
      </c>
      <c r="L43" s="44" t="s">
        <v>7</v>
      </c>
      <c r="M43" s="45" t="s">
        <v>23</v>
      </c>
      <c r="N43" s="46" t="s">
        <v>7</v>
      </c>
      <c r="O43" s="47" t="s">
        <v>20</v>
      </c>
      <c r="P43" s="48" t="s">
        <v>7</v>
      </c>
      <c r="Q43" s="45" t="s">
        <v>20</v>
      </c>
      <c r="R43" s="49" t="s">
        <v>7</v>
      </c>
      <c r="S43" s="50" t="s">
        <v>7</v>
      </c>
      <c r="T43" s="41" t="s">
        <v>7</v>
      </c>
      <c r="U43" s="22"/>
      <c r="V43" s="22"/>
    </row>
    <row r="44" spans="1:22" ht="26.25" thickBot="1" thickTop="1">
      <c r="A44" s="51" t="s">
        <v>25</v>
      </c>
      <c r="B44" s="52"/>
      <c r="C44" s="53"/>
      <c r="D44" s="68"/>
      <c r="E44" s="54"/>
      <c r="F44" s="53">
        <f aca="true" t="shared" si="11" ref="F44:T44">F45+F46+F47+F48+F49+F50</f>
        <v>1620.5549999999998</v>
      </c>
      <c r="G44" s="52">
        <f t="shared" si="11"/>
        <v>2725</v>
      </c>
      <c r="H44" s="53">
        <f t="shared" si="11"/>
        <v>57.75</v>
      </c>
      <c r="I44" s="52">
        <f t="shared" si="11"/>
        <v>6253</v>
      </c>
      <c r="J44" s="53">
        <f t="shared" si="11"/>
        <v>203.5</v>
      </c>
      <c r="K44" s="52">
        <f t="shared" si="11"/>
        <v>3917</v>
      </c>
      <c r="L44" s="53">
        <f t="shared" si="11"/>
        <v>186.37</v>
      </c>
      <c r="M44" s="52">
        <f t="shared" si="11"/>
        <v>5960</v>
      </c>
      <c r="N44" s="53">
        <f t="shared" si="11"/>
        <v>59</v>
      </c>
      <c r="O44" s="52">
        <f t="shared" si="11"/>
        <v>1800</v>
      </c>
      <c r="P44" s="53">
        <f t="shared" si="11"/>
        <v>18</v>
      </c>
      <c r="Q44" s="52">
        <f t="shared" si="11"/>
        <v>11050</v>
      </c>
      <c r="R44" s="53">
        <f t="shared" si="11"/>
        <v>125.61</v>
      </c>
      <c r="S44" s="53">
        <f t="shared" si="11"/>
        <v>342.743</v>
      </c>
      <c r="T44" s="55">
        <f t="shared" si="11"/>
        <v>627.5819999999999</v>
      </c>
      <c r="U44" s="52"/>
      <c r="V44" s="53"/>
    </row>
    <row r="45" spans="1:22" ht="23.25" thickBot="1">
      <c r="A45" s="74" t="s">
        <v>26</v>
      </c>
      <c r="B45" s="90"/>
      <c r="C45" s="91"/>
      <c r="D45" s="90"/>
      <c r="E45" s="92"/>
      <c r="F45" s="93">
        <f aca="true" t="shared" si="12" ref="F45:F50">H45+J45+L45+N45+P45+R45+S45+T45</f>
        <v>141</v>
      </c>
      <c r="G45" s="100">
        <f aca="true" t="shared" si="13" ref="G45:T50">G9-G21-G33-G56</f>
        <v>0</v>
      </c>
      <c r="H45" s="93">
        <f t="shared" si="13"/>
        <v>0</v>
      </c>
      <c r="I45" s="100">
        <f t="shared" si="13"/>
        <v>0</v>
      </c>
      <c r="J45" s="93">
        <f t="shared" si="13"/>
        <v>0</v>
      </c>
      <c r="K45" s="100">
        <f t="shared" si="13"/>
        <v>0</v>
      </c>
      <c r="L45" s="93">
        <f t="shared" si="13"/>
        <v>0</v>
      </c>
      <c r="M45" s="100">
        <f t="shared" si="13"/>
        <v>2460</v>
      </c>
      <c r="N45" s="93">
        <f t="shared" si="13"/>
        <v>25</v>
      </c>
      <c r="O45" s="100">
        <f t="shared" si="13"/>
        <v>0</v>
      </c>
      <c r="P45" s="93">
        <f t="shared" si="13"/>
        <v>0</v>
      </c>
      <c r="Q45" s="100">
        <f t="shared" si="13"/>
        <v>0</v>
      </c>
      <c r="R45" s="93">
        <f t="shared" si="13"/>
        <v>0</v>
      </c>
      <c r="S45" s="93">
        <f t="shared" si="13"/>
        <v>70</v>
      </c>
      <c r="T45" s="93">
        <f t="shared" si="13"/>
        <v>46</v>
      </c>
      <c r="U45" s="90"/>
      <c r="V45" s="93"/>
    </row>
    <row r="46" spans="1:22" ht="24" thickBot="1" thickTop="1">
      <c r="A46" s="79" t="s">
        <v>27</v>
      </c>
      <c r="B46" s="90"/>
      <c r="C46" s="91"/>
      <c r="D46" s="90"/>
      <c r="E46" s="92"/>
      <c r="F46" s="93">
        <f t="shared" si="12"/>
        <v>498.707</v>
      </c>
      <c r="G46" s="100">
        <f t="shared" si="13"/>
        <v>2200</v>
      </c>
      <c r="H46" s="93">
        <f t="shared" si="13"/>
        <v>42</v>
      </c>
      <c r="I46" s="100">
        <f t="shared" si="13"/>
        <v>0</v>
      </c>
      <c r="J46" s="93">
        <f t="shared" si="13"/>
        <v>0</v>
      </c>
      <c r="K46" s="100">
        <f t="shared" si="13"/>
        <v>3143</v>
      </c>
      <c r="L46" s="93">
        <f t="shared" si="13"/>
        <v>157.15</v>
      </c>
      <c r="M46" s="100">
        <f t="shared" si="13"/>
        <v>500</v>
      </c>
      <c r="N46" s="93">
        <f t="shared" si="13"/>
        <v>7</v>
      </c>
      <c r="O46" s="100">
        <f t="shared" si="13"/>
        <v>1800</v>
      </c>
      <c r="P46" s="93">
        <f t="shared" si="13"/>
        <v>18</v>
      </c>
      <c r="Q46" s="100">
        <f t="shared" si="13"/>
        <v>0</v>
      </c>
      <c r="R46" s="93">
        <f t="shared" si="13"/>
        <v>0</v>
      </c>
      <c r="S46" s="93">
        <f t="shared" si="13"/>
        <v>0</v>
      </c>
      <c r="T46" s="93">
        <f t="shared" si="13"/>
        <v>274.55699999999996</v>
      </c>
      <c r="U46" s="90"/>
      <c r="V46" s="93"/>
    </row>
    <row r="47" spans="1:22" ht="24" thickBot="1" thickTop="1">
      <c r="A47" s="80" t="s">
        <v>28</v>
      </c>
      <c r="B47" s="95"/>
      <c r="C47" s="91"/>
      <c r="D47" s="90"/>
      <c r="E47" s="96"/>
      <c r="F47" s="93">
        <f t="shared" si="12"/>
        <v>869.799</v>
      </c>
      <c r="G47" s="100">
        <f t="shared" si="13"/>
        <v>525</v>
      </c>
      <c r="H47" s="93">
        <f t="shared" si="13"/>
        <v>15.75</v>
      </c>
      <c r="I47" s="100">
        <f t="shared" si="13"/>
        <v>6253</v>
      </c>
      <c r="J47" s="93">
        <f t="shared" si="13"/>
        <v>203.5</v>
      </c>
      <c r="K47" s="100">
        <f t="shared" si="13"/>
        <v>574</v>
      </c>
      <c r="L47" s="93">
        <f t="shared" si="13"/>
        <v>28.2</v>
      </c>
      <c r="M47" s="100">
        <f t="shared" si="13"/>
        <v>3000</v>
      </c>
      <c r="N47" s="93">
        <f t="shared" si="13"/>
        <v>27</v>
      </c>
      <c r="O47" s="93">
        <f t="shared" si="13"/>
        <v>0</v>
      </c>
      <c r="P47" s="93">
        <f t="shared" si="13"/>
        <v>0</v>
      </c>
      <c r="Q47" s="100">
        <f t="shared" si="13"/>
        <v>11050</v>
      </c>
      <c r="R47" s="93">
        <f t="shared" si="13"/>
        <v>125.61</v>
      </c>
      <c r="S47" s="93">
        <f t="shared" si="13"/>
        <v>272.743</v>
      </c>
      <c r="T47" s="93">
        <f t="shared" si="13"/>
        <v>196.99599999999998</v>
      </c>
      <c r="U47" s="90"/>
      <c r="V47" s="93"/>
    </row>
    <row r="48" spans="1:22" ht="24" thickBot="1" thickTop="1">
      <c r="A48" s="84" t="s">
        <v>29</v>
      </c>
      <c r="B48" s="98"/>
      <c r="C48" s="91"/>
      <c r="D48" s="90"/>
      <c r="E48" s="99"/>
      <c r="F48" s="93">
        <f t="shared" si="12"/>
        <v>0</v>
      </c>
      <c r="G48" s="100">
        <f t="shared" si="13"/>
        <v>0</v>
      </c>
      <c r="H48" s="93">
        <f t="shared" si="13"/>
        <v>0</v>
      </c>
      <c r="I48" s="100">
        <f t="shared" si="13"/>
        <v>0</v>
      </c>
      <c r="J48" s="93">
        <f t="shared" si="13"/>
        <v>0</v>
      </c>
      <c r="K48" s="100">
        <f t="shared" si="13"/>
        <v>0</v>
      </c>
      <c r="L48" s="93">
        <f t="shared" si="13"/>
        <v>0</v>
      </c>
      <c r="M48" s="100">
        <f t="shared" si="13"/>
        <v>0</v>
      </c>
      <c r="N48" s="93">
        <f t="shared" si="13"/>
        <v>0</v>
      </c>
      <c r="O48" s="93">
        <f t="shared" si="13"/>
        <v>0</v>
      </c>
      <c r="P48" s="93">
        <f t="shared" si="13"/>
        <v>0</v>
      </c>
      <c r="Q48" s="100">
        <f t="shared" si="13"/>
        <v>0</v>
      </c>
      <c r="R48" s="93">
        <f t="shared" si="13"/>
        <v>0</v>
      </c>
      <c r="S48" s="93">
        <f t="shared" si="13"/>
        <v>0</v>
      </c>
      <c r="T48" s="93">
        <f t="shared" si="13"/>
        <v>0</v>
      </c>
      <c r="U48" s="90"/>
      <c r="V48" s="93"/>
    </row>
    <row r="49" spans="1:22" ht="24" thickBot="1" thickTop="1">
      <c r="A49" s="86" t="s">
        <v>30</v>
      </c>
      <c r="B49" s="90"/>
      <c r="C49" s="91"/>
      <c r="D49" s="90"/>
      <c r="E49" s="92"/>
      <c r="F49" s="93">
        <f t="shared" si="12"/>
        <v>7.32</v>
      </c>
      <c r="G49" s="100">
        <f t="shared" si="13"/>
        <v>0</v>
      </c>
      <c r="H49" s="93">
        <f t="shared" si="13"/>
        <v>0</v>
      </c>
      <c r="I49" s="100">
        <f t="shared" si="13"/>
        <v>0</v>
      </c>
      <c r="J49" s="93">
        <f t="shared" si="13"/>
        <v>0</v>
      </c>
      <c r="K49" s="100">
        <f t="shared" si="13"/>
        <v>200</v>
      </c>
      <c r="L49" s="93">
        <f t="shared" si="13"/>
        <v>1.02</v>
      </c>
      <c r="M49" s="100">
        <f t="shared" si="13"/>
        <v>0</v>
      </c>
      <c r="N49" s="93">
        <f t="shared" si="13"/>
        <v>0</v>
      </c>
      <c r="O49" s="93">
        <f t="shared" si="13"/>
        <v>0</v>
      </c>
      <c r="P49" s="93">
        <f t="shared" si="13"/>
        <v>0</v>
      </c>
      <c r="Q49" s="100">
        <f t="shared" si="13"/>
        <v>0</v>
      </c>
      <c r="R49" s="93">
        <f t="shared" si="13"/>
        <v>0</v>
      </c>
      <c r="S49" s="93">
        <f t="shared" si="13"/>
        <v>0</v>
      </c>
      <c r="T49" s="93">
        <f t="shared" si="13"/>
        <v>6.3</v>
      </c>
      <c r="U49" s="90"/>
      <c r="V49" s="93"/>
    </row>
    <row r="50" spans="1:22" s="73" customFormat="1" ht="23.25" thickTop="1">
      <c r="A50" s="104" t="s">
        <v>32</v>
      </c>
      <c r="B50" s="105"/>
      <c r="C50" s="101"/>
      <c r="D50" s="105"/>
      <c r="E50" s="106"/>
      <c r="F50" s="101">
        <f t="shared" si="12"/>
        <v>103.729</v>
      </c>
      <c r="G50" s="103">
        <f t="shared" si="13"/>
        <v>0</v>
      </c>
      <c r="H50" s="101">
        <f t="shared" si="13"/>
        <v>0</v>
      </c>
      <c r="I50" s="103">
        <f t="shared" si="13"/>
        <v>0</v>
      </c>
      <c r="J50" s="101">
        <f t="shared" si="13"/>
        <v>0</v>
      </c>
      <c r="K50" s="103">
        <f t="shared" si="13"/>
        <v>0</v>
      </c>
      <c r="L50" s="101">
        <f t="shared" si="13"/>
        <v>0</v>
      </c>
      <c r="M50" s="103">
        <f t="shared" si="13"/>
        <v>0</v>
      </c>
      <c r="N50" s="101">
        <f t="shared" si="13"/>
        <v>0</v>
      </c>
      <c r="O50" s="101">
        <f t="shared" si="13"/>
        <v>0</v>
      </c>
      <c r="P50" s="101">
        <f t="shared" si="13"/>
        <v>0</v>
      </c>
      <c r="Q50" s="103">
        <f t="shared" si="13"/>
        <v>0</v>
      </c>
      <c r="R50" s="101">
        <f t="shared" si="13"/>
        <v>0</v>
      </c>
      <c r="S50" s="101">
        <f t="shared" si="13"/>
        <v>0</v>
      </c>
      <c r="T50" s="101">
        <f t="shared" si="13"/>
        <v>103.729</v>
      </c>
      <c r="U50" s="105"/>
      <c r="V50" s="101"/>
    </row>
    <row r="51" ht="21" thickBot="1"/>
    <row r="52" spans="1:22" ht="82.5" thickBot="1" thickTop="1">
      <c r="A52" s="11"/>
      <c r="B52" s="64" t="s">
        <v>42</v>
      </c>
      <c r="C52" s="65" t="s">
        <v>43</v>
      </c>
      <c r="D52" s="14"/>
      <c r="E52" s="15"/>
      <c r="F52" s="16" t="s">
        <v>44</v>
      </c>
      <c r="G52" s="17" t="s">
        <v>4</v>
      </c>
      <c r="H52" s="18"/>
      <c r="I52" s="19"/>
      <c r="J52" s="19"/>
      <c r="K52" s="19"/>
      <c r="L52" s="20"/>
      <c r="M52" s="21"/>
      <c r="N52" s="21"/>
      <c r="O52" s="21"/>
      <c r="P52" s="21"/>
      <c r="Q52" s="21"/>
      <c r="R52" s="21"/>
      <c r="S52" s="21"/>
      <c r="T52" s="21"/>
      <c r="U52" s="12"/>
      <c r="V52" s="67"/>
    </row>
    <row r="53" spans="1:22" ht="55.5" thickBot="1" thickTop="1">
      <c r="A53" s="24" t="s">
        <v>6</v>
      </c>
      <c r="B53" s="25"/>
      <c r="C53" s="26"/>
      <c r="D53" s="27"/>
      <c r="E53" s="28"/>
      <c r="F53" s="29"/>
      <c r="G53" s="30" t="s">
        <v>9</v>
      </c>
      <c r="H53" s="31"/>
      <c r="I53" s="32" t="s">
        <v>10</v>
      </c>
      <c r="J53" s="33"/>
      <c r="K53" s="34" t="s">
        <v>11</v>
      </c>
      <c r="L53" s="35"/>
      <c r="M53" s="32" t="s">
        <v>12</v>
      </c>
      <c r="N53" s="35"/>
      <c r="O53" s="33" t="s">
        <v>13</v>
      </c>
      <c r="P53" s="35"/>
      <c r="Q53" s="32" t="s">
        <v>14</v>
      </c>
      <c r="R53" s="36"/>
      <c r="S53" s="37" t="s">
        <v>15</v>
      </c>
      <c r="T53" s="32" t="s">
        <v>16</v>
      </c>
      <c r="U53" s="39"/>
      <c r="V53" s="39"/>
    </row>
    <row r="54" spans="1:22" ht="21.75" thickBot="1" thickTop="1">
      <c r="A54" s="40"/>
      <c r="B54" s="25"/>
      <c r="C54" s="26"/>
      <c r="D54" s="27"/>
      <c r="E54" s="28"/>
      <c r="F54" s="41" t="s">
        <v>7</v>
      </c>
      <c r="G54" s="26" t="s">
        <v>20</v>
      </c>
      <c r="H54" s="42" t="s">
        <v>7</v>
      </c>
      <c r="I54" s="43" t="s">
        <v>21</v>
      </c>
      <c r="J54" s="41" t="s">
        <v>7</v>
      </c>
      <c r="K54" s="26" t="s">
        <v>22</v>
      </c>
      <c r="L54" s="44" t="s">
        <v>7</v>
      </c>
      <c r="M54" s="45" t="s">
        <v>23</v>
      </c>
      <c r="N54" s="46" t="s">
        <v>7</v>
      </c>
      <c r="O54" s="47" t="s">
        <v>20</v>
      </c>
      <c r="P54" s="48" t="s">
        <v>7</v>
      </c>
      <c r="Q54" s="45" t="s">
        <v>20</v>
      </c>
      <c r="R54" s="49" t="s">
        <v>7</v>
      </c>
      <c r="S54" s="50" t="s">
        <v>7</v>
      </c>
      <c r="T54" s="41" t="s">
        <v>7</v>
      </c>
      <c r="U54" s="22"/>
      <c r="V54" s="22"/>
    </row>
    <row r="55" spans="1:22" ht="26.25" thickBot="1" thickTop="1">
      <c r="A55" s="51" t="s">
        <v>25</v>
      </c>
      <c r="B55" s="52">
        <f>B56+B57+B58+B59+B60+B61</f>
        <v>42</v>
      </c>
      <c r="C55" s="53"/>
      <c r="D55" s="68"/>
      <c r="E55" s="54"/>
      <c r="F55" s="53">
        <f aca="true" t="shared" si="14" ref="F55:T55">F56+F57+F58+F59+F60+F61</f>
        <v>1486.464</v>
      </c>
      <c r="G55" s="52">
        <f t="shared" si="14"/>
        <v>12364</v>
      </c>
      <c r="H55" s="53">
        <f t="shared" si="14"/>
        <v>436</v>
      </c>
      <c r="I55" s="52">
        <f t="shared" si="14"/>
        <v>457</v>
      </c>
      <c r="J55" s="53">
        <f t="shared" si="14"/>
        <v>14</v>
      </c>
      <c r="K55" s="52">
        <f t="shared" si="14"/>
        <v>1148</v>
      </c>
      <c r="L55" s="53">
        <f t="shared" si="14"/>
        <v>102.1</v>
      </c>
      <c r="M55" s="52">
        <f t="shared" si="14"/>
        <v>0</v>
      </c>
      <c r="N55" s="53">
        <f t="shared" si="14"/>
        <v>0</v>
      </c>
      <c r="O55" s="52">
        <f t="shared" si="14"/>
        <v>0</v>
      </c>
      <c r="P55" s="53">
        <f t="shared" si="14"/>
        <v>0</v>
      </c>
      <c r="Q55" s="52">
        <f t="shared" si="14"/>
        <v>0</v>
      </c>
      <c r="R55" s="53">
        <f t="shared" si="14"/>
        <v>0</v>
      </c>
      <c r="S55" s="53">
        <f t="shared" si="14"/>
        <v>358.89</v>
      </c>
      <c r="T55" s="55">
        <f t="shared" si="14"/>
        <v>575.474</v>
      </c>
      <c r="U55" s="52"/>
      <c r="V55" s="53"/>
    </row>
    <row r="56" spans="1:22" ht="23.25" thickBot="1">
      <c r="A56" s="74" t="s">
        <v>26</v>
      </c>
      <c r="B56" s="90">
        <v>0</v>
      </c>
      <c r="C56" s="91"/>
      <c r="D56" s="90"/>
      <c r="E56" s="92"/>
      <c r="F56" s="93">
        <f aca="true" t="shared" si="15" ref="F56:F61">H56+J56+L56+N56+P56+R56+S56+T56</f>
        <v>0</v>
      </c>
      <c r="G56" s="90">
        <v>0</v>
      </c>
      <c r="H56" s="91">
        <v>0</v>
      </c>
      <c r="I56" s="90"/>
      <c r="J56" s="91"/>
      <c r="K56" s="90">
        <v>0</v>
      </c>
      <c r="L56" s="91">
        <v>0</v>
      </c>
      <c r="M56" s="90">
        <v>0</v>
      </c>
      <c r="N56" s="91">
        <v>0</v>
      </c>
      <c r="O56" s="90"/>
      <c r="P56" s="91"/>
      <c r="Q56" s="90"/>
      <c r="R56" s="91"/>
      <c r="S56" s="91"/>
      <c r="T56" s="94">
        <v>0</v>
      </c>
      <c r="U56" s="90"/>
      <c r="V56" s="93"/>
    </row>
    <row r="57" spans="1:22" ht="24" thickBot="1" thickTop="1">
      <c r="A57" s="79" t="s">
        <v>27</v>
      </c>
      <c r="B57" s="90">
        <v>4</v>
      </c>
      <c r="C57" s="91"/>
      <c r="D57" s="90"/>
      <c r="E57" s="92"/>
      <c r="F57" s="93">
        <f t="shared" si="15"/>
        <v>74.553</v>
      </c>
      <c r="G57" s="90">
        <v>0</v>
      </c>
      <c r="H57" s="91">
        <v>0</v>
      </c>
      <c r="I57" s="90">
        <v>0</v>
      </c>
      <c r="J57" s="91">
        <v>0</v>
      </c>
      <c r="K57" s="90">
        <v>0</v>
      </c>
      <c r="L57" s="91">
        <v>0</v>
      </c>
      <c r="M57" s="90">
        <v>0</v>
      </c>
      <c r="N57" s="91">
        <v>0</v>
      </c>
      <c r="O57" s="90"/>
      <c r="P57" s="91"/>
      <c r="Q57" s="90"/>
      <c r="R57" s="91"/>
      <c r="S57" s="91">
        <v>13.5</v>
      </c>
      <c r="T57" s="94">
        <v>61.053</v>
      </c>
      <c r="U57" s="90"/>
      <c r="V57" s="93"/>
    </row>
    <row r="58" spans="1:22" ht="24" thickBot="1" thickTop="1">
      <c r="A58" s="80" t="s">
        <v>28</v>
      </c>
      <c r="B58" s="95">
        <v>1</v>
      </c>
      <c r="C58" s="91"/>
      <c r="D58" s="90"/>
      <c r="E58" s="96"/>
      <c r="F58" s="93">
        <f t="shared" si="15"/>
        <v>21.532</v>
      </c>
      <c r="G58" s="90">
        <v>0</v>
      </c>
      <c r="H58" s="91">
        <v>0</v>
      </c>
      <c r="I58" s="90"/>
      <c r="J58" s="91"/>
      <c r="K58" s="90"/>
      <c r="L58" s="91"/>
      <c r="M58" s="90">
        <v>0</v>
      </c>
      <c r="N58" s="91">
        <v>0</v>
      </c>
      <c r="O58" s="90"/>
      <c r="P58" s="91"/>
      <c r="Q58" s="90"/>
      <c r="R58" s="91"/>
      <c r="S58" s="91">
        <v>0</v>
      </c>
      <c r="T58" s="91">
        <v>21.532</v>
      </c>
      <c r="U58" s="90"/>
      <c r="V58" s="93"/>
    </row>
    <row r="59" spans="1:22" ht="24" thickBot="1" thickTop="1">
      <c r="A59" s="84" t="s">
        <v>29</v>
      </c>
      <c r="B59" s="98">
        <v>37</v>
      </c>
      <c r="C59" s="91"/>
      <c r="D59" s="90"/>
      <c r="E59" s="99"/>
      <c r="F59" s="93">
        <f t="shared" si="15"/>
        <v>1390.379</v>
      </c>
      <c r="G59" s="90">
        <v>12364</v>
      </c>
      <c r="H59" s="91">
        <v>436</v>
      </c>
      <c r="I59" s="90">
        <v>457</v>
      </c>
      <c r="J59" s="91">
        <v>14</v>
      </c>
      <c r="K59" s="90">
        <v>1148</v>
      </c>
      <c r="L59" s="91">
        <v>102.1</v>
      </c>
      <c r="M59" s="90">
        <v>0</v>
      </c>
      <c r="N59" s="91">
        <v>0</v>
      </c>
      <c r="O59" s="90"/>
      <c r="P59" s="91"/>
      <c r="Q59" s="90"/>
      <c r="R59" s="91"/>
      <c r="S59" s="91">
        <v>345.39</v>
      </c>
      <c r="T59" s="91">
        <v>492.889</v>
      </c>
      <c r="U59" s="90"/>
      <c r="V59" s="93"/>
    </row>
    <row r="60" spans="1:22" ht="24" thickBot="1" thickTop="1">
      <c r="A60" s="86" t="s">
        <v>30</v>
      </c>
      <c r="B60" s="90">
        <v>0</v>
      </c>
      <c r="C60" s="91"/>
      <c r="D60" s="90"/>
      <c r="E60" s="92"/>
      <c r="F60" s="93">
        <f t="shared" si="15"/>
        <v>0</v>
      </c>
      <c r="G60" s="90">
        <v>0</v>
      </c>
      <c r="H60" s="91"/>
      <c r="I60" s="90">
        <v>0</v>
      </c>
      <c r="J60" s="91">
        <v>0</v>
      </c>
      <c r="K60" s="90">
        <v>0</v>
      </c>
      <c r="L60" s="91">
        <v>0</v>
      </c>
      <c r="M60" s="90">
        <v>0</v>
      </c>
      <c r="N60" s="91">
        <v>0</v>
      </c>
      <c r="O60" s="90"/>
      <c r="P60" s="91"/>
      <c r="Q60" s="90"/>
      <c r="R60" s="91"/>
      <c r="S60" s="91"/>
      <c r="T60" s="91">
        <v>0</v>
      </c>
      <c r="U60" s="90"/>
      <c r="V60" s="93"/>
    </row>
    <row r="61" spans="1:22" s="73" customFormat="1" ht="23.25" thickTop="1">
      <c r="A61" s="104" t="s">
        <v>32</v>
      </c>
      <c r="B61" s="105">
        <v>0</v>
      </c>
      <c r="C61" s="101"/>
      <c r="D61" s="105"/>
      <c r="E61" s="106"/>
      <c r="F61" s="101">
        <f t="shared" si="15"/>
        <v>0</v>
      </c>
      <c r="G61" s="105">
        <v>0</v>
      </c>
      <c r="H61" s="101"/>
      <c r="I61" s="105">
        <v>0</v>
      </c>
      <c r="J61" s="101">
        <v>0</v>
      </c>
      <c r="K61" s="105"/>
      <c r="L61" s="101"/>
      <c r="M61" s="105">
        <v>0</v>
      </c>
      <c r="N61" s="101">
        <v>0</v>
      </c>
      <c r="O61" s="105">
        <v>0</v>
      </c>
      <c r="P61" s="101">
        <v>0</v>
      </c>
      <c r="Q61" s="105">
        <v>0</v>
      </c>
      <c r="R61" s="101">
        <v>0</v>
      </c>
      <c r="S61" s="101">
        <v>0</v>
      </c>
      <c r="T61" s="101"/>
      <c r="U61" s="105"/>
      <c r="V61" s="101"/>
    </row>
    <row r="64" ht="20.25">
      <c r="A64" s="56"/>
    </row>
    <row r="65" ht="20.25">
      <c r="A65" s="56"/>
    </row>
    <row r="66" ht="20.25">
      <c r="A66" s="56"/>
    </row>
    <row r="67" ht="20.25">
      <c r="A67" s="56"/>
    </row>
    <row r="68" ht="20.25">
      <c r="A68" s="56"/>
    </row>
    <row r="69" ht="20.25">
      <c r="A69" s="56"/>
    </row>
    <row r="70" ht="20.25">
      <c r="A70" s="56"/>
    </row>
    <row r="71" ht="20.25">
      <c r="A71" s="56"/>
    </row>
    <row r="72" ht="20.25">
      <c r="A72" s="56"/>
    </row>
    <row r="73" ht="20.25">
      <c r="A73" s="56"/>
    </row>
    <row r="74" ht="20.25">
      <c r="A74" s="56"/>
    </row>
    <row r="75" ht="20.25">
      <c r="A75" s="56"/>
    </row>
    <row r="76" ht="20.25">
      <c r="A76" s="56"/>
    </row>
    <row r="77" ht="20.25">
      <c r="A77" s="56"/>
    </row>
    <row r="78" ht="20.25">
      <c r="A78" s="56"/>
    </row>
    <row r="79" ht="20.25">
      <c r="A79" s="56"/>
    </row>
    <row r="80" ht="20.25">
      <c r="A80" s="56"/>
    </row>
    <row r="81" ht="20.25">
      <c r="A81" s="56"/>
    </row>
    <row r="82" ht="20.25">
      <c r="A82" s="56"/>
    </row>
    <row r="83" ht="20.25">
      <c r="A83" s="56"/>
    </row>
    <row r="84" ht="20.25">
      <c r="A84" s="56"/>
    </row>
    <row r="85" ht="20.25">
      <c r="A85" s="56"/>
    </row>
    <row r="86" ht="20.25">
      <c r="A86" s="56"/>
    </row>
    <row r="87" ht="20.25">
      <c r="A87" s="56"/>
    </row>
    <row r="88" ht="20.25">
      <c r="A88" s="56"/>
    </row>
    <row r="89" ht="20.25">
      <c r="A89" s="56"/>
    </row>
    <row r="90" ht="20.25">
      <c r="A90" s="56"/>
    </row>
    <row r="91" ht="20.25">
      <c r="A91" s="56"/>
    </row>
    <row r="92" ht="20.25">
      <c r="A92" s="56"/>
    </row>
    <row r="93" ht="20.25">
      <c r="A93" s="56"/>
    </row>
    <row r="94" ht="20.25">
      <c r="A94" s="56"/>
    </row>
    <row r="95" ht="20.25">
      <c r="A95" s="56"/>
    </row>
    <row r="96" ht="20.25">
      <c r="A96" s="56"/>
    </row>
    <row r="97" ht="20.25">
      <c r="A97" s="56"/>
    </row>
    <row r="98" ht="20.25">
      <c r="A98" s="56"/>
    </row>
    <row r="99" ht="20.25">
      <c r="A99" s="56"/>
    </row>
    <row r="100" ht="20.25">
      <c r="A100" s="56"/>
    </row>
    <row r="101" ht="20.25">
      <c r="A101" s="56"/>
    </row>
    <row r="102" ht="20.25">
      <c r="A102" s="56"/>
    </row>
    <row r="103" ht="20.25">
      <c r="A103" s="56"/>
    </row>
    <row r="104" ht="20.25">
      <c r="A104" s="56"/>
    </row>
    <row r="105" ht="20.25">
      <c r="A105" s="56"/>
    </row>
    <row r="106" ht="20.25">
      <c r="A106" s="56"/>
    </row>
    <row r="107" ht="20.25">
      <c r="A107" s="56"/>
    </row>
    <row r="108" ht="20.25">
      <c r="A108" s="56"/>
    </row>
    <row r="109" ht="20.25">
      <c r="A109" s="56"/>
    </row>
    <row r="110" ht="20.25">
      <c r="A110" s="56"/>
    </row>
    <row r="111" ht="20.25">
      <c r="A111" s="56"/>
    </row>
    <row r="112" ht="20.25">
      <c r="A112" s="56"/>
    </row>
    <row r="113" ht="20.25">
      <c r="A113" s="56"/>
    </row>
    <row r="114" ht="20.25">
      <c r="A114" s="56"/>
    </row>
    <row r="115" ht="20.25">
      <c r="A115" s="56"/>
    </row>
    <row r="116" ht="20.25">
      <c r="A116" s="56"/>
    </row>
    <row r="117" ht="20.25">
      <c r="A117" s="56"/>
    </row>
    <row r="118" ht="20.25">
      <c r="A118" s="56"/>
    </row>
    <row r="119" ht="20.25">
      <c r="A119" s="56"/>
    </row>
    <row r="120" ht="20.25">
      <c r="A120" s="56"/>
    </row>
    <row r="121" ht="20.25">
      <c r="A121" s="56"/>
    </row>
    <row r="122" ht="20.25">
      <c r="A122" s="56"/>
    </row>
    <row r="123" ht="20.25">
      <c r="A123" s="56"/>
    </row>
    <row r="124" ht="20.25">
      <c r="A124" s="70"/>
    </row>
    <row r="125" ht="20.25">
      <c r="A125" s="70"/>
    </row>
    <row r="126" ht="20.25">
      <c r="A126" s="70"/>
    </row>
    <row r="127" ht="20.25">
      <c r="A127" s="70"/>
    </row>
    <row r="128" ht="20.25">
      <c r="A128" s="70"/>
    </row>
    <row r="129" ht="20.25">
      <c r="A129" s="70"/>
    </row>
    <row r="130" ht="20.25">
      <c r="A130" s="70"/>
    </row>
    <row r="131" ht="20.25">
      <c r="A131" s="70"/>
    </row>
    <row r="132" ht="20.25">
      <c r="A132" s="70"/>
    </row>
    <row r="133" ht="20.25">
      <c r="A133" s="70"/>
    </row>
  </sheetData>
  <sheetProtection/>
  <mergeCells count="1">
    <mergeCell ref="D2:I3"/>
  </mergeCells>
  <printOptions/>
  <pageMargins left="0.2" right="0.22" top="0.42" bottom="0.53" header="0.3" footer="0.5"/>
  <pageSetup horizontalDpi="600" verticalDpi="600" orientation="landscape" paperSize="9" scale="30" r:id="rId2"/>
  <colBreaks count="1" manualBreakCount="1">
    <brk id="2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3"/>
  <sheetViews>
    <sheetView view="pageBreakPreview" zoomScale="60" zoomScaleNormal="45" zoomScalePageLayoutView="0" workbookViewId="0" topLeftCell="A1">
      <pane xSplit="1" ySplit="9" topLeftCell="B10" activePane="bottomRight" state="frozen"/>
      <selection pane="topLeft" activeCell="A1" sqref="A1"/>
      <selection pane="topRight" activeCell="A5" sqref="A5"/>
      <selection pane="bottomLeft" activeCell="A14" sqref="A14"/>
      <selection pane="bottomRight" activeCell="E56" sqref="E56"/>
    </sheetView>
  </sheetViews>
  <sheetFormatPr defaultColWidth="9.25390625" defaultRowHeight="12.75"/>
  <cols>
    <col min="1" max="1" width="36.125" style="0" customWidth="1"/>
    <col min="2" max="2" width="24.25390625" style="2" customWidth="1"/>
    <col min="3" max="3" width="23.00390625" style="0" customWidth="1"/>
    <col min="4" max="4" width="22.00390625" style="0" customWidth="1"/>
    <col min="5" max="5" width="21.00390625" style="3" customWidth="1"/>
    <col min="6" max="6" width="27.125" style="0" customWidth="1"/>
    <col min="7" max="7" width="20.125" style="0" customWidth="1"/>
    <col min="8" max="8" width="20.375" style="0" customWidth="1"/>
    <col min="9" max="9" width="17.625" style="0" customWidth="1"/>
    <col min="10" max="10" width="21.375" style="0" customWidth="1"/>
    <col min="11" max="11" width="15.00390625" style="0" customWidth="1"/>
    <col min="12" max="12" width="21.125" style="0" customWidth="1"/>
    <col min="13" max="13" width="16.625" style="0" customWidth="1"/>
    <col min="14" max="14" width="21.875" style="0" customWidth="1"/>
    <col min="15" max="15" width="19.375" style="0" customWidth="1"/>
    <col min="16" max="16" width="21.25390625" style="0" customWidth="1"/>
    <col min="17" max="17" width="22.125" style="0" customWidth="1"/>
    <col min="18" max="18" width="20.625" style="0" customWidth="1"/>
    <col min="19" max="19" width="23.625" style="59" customWidth="1"/>
    <col min="20" max="22" width="22.25390625" style="8" customWidth="1"/>
    <col min="23" max="16384" width="9.25390625" style="4" customWidth="1"/>
  </cols>
  <sheetData>
    <row r="1" spans="1:22" ht="27">
      <c r="A1" s="1"/>
      <c r="S1"/>
      <c r="T1"/>
      <c r="U1"/>
      <c r="V1"/>
    </row>
    <row r="2" spans="1:22" ht="24.75">
      <c r="A2" s="5"/>
      <c r="S2"/>
      <c r="T2"/>
      <c r="U2"/>
      <c r="V2"/>
    </row>
    <row r="3" spans="1:19" ht="70.5" customHeight="1">
      <c r="A3" s="114" t="s">
        <v>46</v>
      </c>
      <c r="B3" s="115"/>
      <c r="C3" s="115"/>
      <c r="D3" s="115"/>
      <c r="E3" s="115"/>
      <c r="G3" s="7"/>
      <c r="S3"/>
    </row>
    <row r="4" spans="3:22" ht="16.5" customHeight="1" thickBot="1">
      <c r="C4" s="9"/>
      <c r="L4" s="10"/>
      <c r="M4" s="10"/>
      <c r="N4" s="10"/>
      <c r="O4" s="10"/>
      <c r="P4" s="10"/>
      <c r="Q4" s="10"/>
      <c r="R4" s="10"/>
      <c r="S4" s="10"/>
      <c r="T4"/>
      <c r="U4"/>
      <c r="V4"/>
    </row>
    <row r="5" spans="1:22" ht="45" customHeight="1" thickBot="1" thickTop="1">
      <c r="A5" s="11"/>
      <c r="B5" s="12" t="s">
        <v>0</v>
      </c>
      <c r="C5" s="13" t="s">
        <v>1</v>
      </c>
      <c r="D5" s="14" t="s">
        <v>2</v>
      </c>
      <c r="E5" s="15"/>
      <c r="F5" s="16" t="s">
        <v>3</v>
      </c>
      <c r="G5" s="17" t="s">
        <v>4</v>
      </c>
      <c r="H5" s="18"/>
      <c r="I5" s="19"/>
      <c r="J5" s="19"/>
      <c r="K5" s="19"/>
      <c r="L5" s="20"/>
      <c r="M5" s="21"/>
      <c r="N5" s="21"/>
      <c r="O5" s="21"/>
      <c r="P5" s="21"/>
      <c r="Q5" s="21"/>
      <c r="R5" s="21"/>
      <c r="S5" s="21"/>
      <c r="T5" s="21"/>
      <c r="U5" s="22"/>
      <c r="V5" s="23" t="s">
        <v>5</v>
      </c>
    </row>
    <row r="6" spans="1:22" ht="39.75" customHeight="1" thickBot="1" thickTop="1">
      <c r="A6" s="24" t="s">
        <v>6</v>
      </c>
      <c r="B6" s="25"/>
      <c r="C6" s="26" t="s">
        <v>7</v>
      </c>
      <c r="D6" s="27" t="s">
        <v>7</v>
      </c>
      <c r="E6" s="28" t="s">
        <v>8</v>
      </c>
      <c r="F6" s="29" t="s">
        <v>7</v>
      </c>
      <c r="G6" s="30" t="s">
        <v>9</v>
      </c>
      <c r="H6" s="31"/>
      <c r="I6" s="32" t="s">
        <v>10</v>
      </c>
      <c r="J6" s="33"/>
      <c r="K6" s="34" t="s">
        <v>11</v>
      </c>
      <c r="L6" s="35"/>
      <c r="M6" s="32" t="s">
        <v>12</v>
      </c>
      <c r="N6" s="35"/>
      <c r="O6" s="33" t="s">
        <v>13</v>
      </c>
      <c r="P6" s="35"/>
      <c r="Q6" s="32" t="s">
        <v>14</v>
      </c>
      <c r="R6" s="36"/>
      <c r="S6" s="37" t="s">
        <v>15</v>
      </c>
      <c r="T6" s="32" t="s">
        <v>16</v>
      </c>
      <c r="U6" s="38" t="s">
        <v>17</v>
      </c>
      <c r="V6" s="39" t="s">
        <v>18</v>
      </c>
    </row>
    <row r="7" spans="1:22" ht="24" customHeight="1" thickBot="1" thickTop="1">
      <c r="A7" s="40"/>
      <c r="B7" s="25"/>
      <c r="C7" s="26"/>
      <c r="D7" s="27"/>
      <c r="E7" s="28" t="s">
        <v>19</v>
      </c>
      <c r="F7" s="41"/>
      <c r="G7" s="26" t="s">
        <v>20</v>
      </c>
      <c r="H7" s="42" t="s">
        <v>7</v>
      </c>
      <c r="I7" s="43" t="s">
        <v>21</v>
      </c>
      <c r="J7" s="41" t="s">
        <v>7</v>
      </c>
      <c r="K7" s="26" t="s">
        <v>22</v>
      </c>
      <c r="L7" s="44" t="s">
        <v>7</v>
      </c>
      <c r="M7" s="45" t="s">
        <v>23</v>
      </c>
      <c r="N7" s="46" t="s">
        <v>7</v>
      </c>
      <c r="O7" s="47" t="s">
        <v>20</v>
      </c>
      <c r="P7" s="48" t="s">
        <v>7</v>
      </c>
      <c r="Q7" s="45" t="s">
        <v>20</v>
      </c>
      <c r="R7" s="49" t="s">
        <v>7</v>
      </c>
      <c r="S7" s="50" t="s">
        <v>7</v>
      </c>
      <c r="T7" s="41" t="s">
        <v>7</v>
      </c>
      <c r="U7" s="22" t="s">
        <v>24</v>
      </c>
      <c r="V7" s="22" t="s">
        <v>24</v>
      </c>
    </row>
    <row r="8" spans="1:22" ht="30.75" customHeight="1" thickBot="1" thickTop="1">
      <c r="A8" s="51" t="s">
        <v>25</v>
      </c>
      <c r="B8" s="52">
        <f>B9+B10+B11+B12+B13+B14</f>
        <v>156</v>
      </c>
      <c r="C8" s="53">
        <f>C9+C10+C11+C12+C13+C14</f>
        <v>154</v>
      </c>
      <c r="D8" s="53">
        <f>D9+D10+D11+D12+D13+D14</f>
        <v>66.1</v>
      </c>
      <c r="E8" s="54">
        <f aca="true" t="shared" si="0" ref="E8:E14">D8*100/C8</f>
        <v>42.92207792207792</v>
      </c>
      <c r="F8" s="53">
        <f aca="true" t="shared" si="1" ref="F8:V8">F9+F10+F11+F12+F13+F14</f>
        <v>789.1419999999998</v>
      </c>
      <c r="G8" s="52">
        <f t="shared" si="1"/>
        <v>0</v>
      </c>
      <c r="H8" s="53">
        <f t="shared" si="1"/>
        <v>0</v>
      </c>
      <c r="I8" s="52">
        <f t="shared" si="1"/>
        <v>433</v>
      </c>
      <c r="J8" s="53">
        <f t="shared" si="1"/>
        <v>13</v>
      </c>
      <c r="K8" s="52">
        <f t="shared" si="1"/>
        <v>3393</v>
      </c>
      <c r="L8" s="53">
        <f t="shared" si="1"/>
        <v>169.65</v>
      </c>
      <c r="M8" s="52">
        <f t="shared" si="1"/>
        <v>0</v>
      </c>
      <c r="N8" s="53">
        <f t="shared" si="1"/>
        <v>0</v>
      </c>
      <c r="O8" s="52">
        <f t="shared" si="1"/>
        <v>0</v>
      </c>
      <c r="P8" s="53">
        <f t="shared" si="1"/>
        <v>0</v>
      </c>
      <c r="Q8" s="52">
        <f t="shared" si="1"/>
        <v>0</v>
      </c>
      <c r="R8" s="53">
        <f t="shared" si="1"/>
        <v>0</v>
      </c>
      <c r="S8" s="53">
        <f t="shared" si="1"/>
        <v>454.25</v>
      </c>
      <c r="T8" s="55">
        <f t="shared" si="1"/>
        <v>152.24200000000002</v>
      </c>
      <c r="U8" s="55">
        <f t="shared" si="1"/>
        <v>0</v>
      </c>
      <c r="V8" s="55">
        <f t="shared" si="1"/>
        <v>0</v>
      </c>
    </row>
    <row r="9" spans="1:22" s="73" customFormat="1" ht="24.75" customHeight="1" thickBot="1">
      <c r="A9" s="74" t="s">
        <v>26</v>
      </c>
      <c r="B9" s="75">
        <v>51</v>
      </c>
      <c r="C9" s="76">
        <v>48.1</v>
      </c>
      <c r="D9" s="76">
        <v>21.1</v>
      </c>
      <c r="E9" s="77">
        <f t="shared" si="0"/>
        <v>43.86694386694386</v>
      </c>
      <c r="F9" s="72">
        <f aca="true" t="shared" si="2" ref="F9:F14">H9+J9+L9+N9+P9+R9+S9+T9</f>
        <v>0</v>
      </c>
      <c r="G9" s="75">
        <v>0</v>
      </c>
      <c r="H9" s="76">
        <v>0</v>
      </c>
      <c r="I9" s="75">
        <v>0</v>
      </c>
      <c r="J9" s="76">
        <v>0</v>
      </c>
      <c r="K9" s="75">
        <v>0</v>
      </c>
      <c r="L9" s="76">
        <v>0</v>
      </c>
      <c r="M9" s="75">
        <v>0</v>
      </c>
      <c r="N9" s="76">
        <v>0</v>
      </c>
      <c r="O9" s="75">
        <v>0</v>
      </c>
      <c r="P9" s="76">
        <v>0</v>
      </c>
      <c r="Q9" s="75">
        <v>0</v>
      </c>
      <c r="R9" s="76">
        <v>0</v>
      </c>
      <c r="S9" s="76">
        <v>0</v>
      </c>
      <c r="T9" s="78">
        <v>0</v>
      </c>
      <c r="U9" s="78">
        <f aca="true" t="shared" si="3" ref="U9:U14">H21+J21+L21+N21+P21+R21+S21+T21</f>
        <v>0</v>
      </c>
      <c r="V9" s="78">
        <f aca="true" t="shared" si="4" ref="V9:V14">H33+J33+L33+N33+P33+R33+S33+T33</f>
        <v>0</v>
      </c>
    </row>
    <row r="10" spans="1:22" s="73" customFormat="1" ht="27.75" customHeight="1" thickBot="1" thickTop="1">
      <c r="A10" s="79" t="s">
        <v>27</v>
      </c>
      <c r="B10" s="75">
        <v>28</v>
      </c>
      <c r="C10" s="76">
        <v>32.5</v>
      </c>
      <c r="D10" s="76">
        <v>16.25</v>
      </c>
      <c r="E10" s="77">
        <f t="shared" si="0"/>
        <v>50</v>
      </c>
      <c r="F10" s="72">
        <f t="shared" si="2"/>
        <v>171.255</v>
      </c>
      <c r="G10" s="75">
        <v>0</v>
      </c>
      <c r="H10" s="76">
        <v>0</v>
      </c>
      <c r="I10" s="75">
        <v>0</v>
      </c>
      <c r="J10" s="76">
        <v>0</v>
      </c>
      <c r="K10" s="75">
        <v>3143</v>
      </c>
      <c r="L10" s="76">
        <v>157.15</v>
      </c>
      <c r="M10" s="75">
        <v>0</v>
      </c>
      <c r="N10" s="76">
        <v>0</v>
      </c>
      <c r="O10" s="75">
        <v>0</v>
      </c>
      <c r="P10" s="76">
        <v>0</v>
      </c>
      <c r="Q10" s="75"/>
      <c r="R10" s="76"/>
      <c r="S10" s="76">
        <v>0</v>
      </c>
      <c r="T10" s="78">
        <v>14.105</v>
      </c>
      <c r="U10" s="78">
        <f t="shared" si="3"/>
        <v>0</v>
      </c>
      <c r="V10" s="78">
        <f t="shared" si="4"/>
        <v>0</v>
      </c>
    </row>
    <row r="11" spans="1:22" s="73" customFormat="1" ht="27.75" customHeight="1" thickBot="1" thickTop="1">
      <c r="A11" s="80" t="s">
        <v>28</v>
      </c>
      <c r="B11" s="81">
        <v>16</v>
      </c>
      <c r="C11" s="76">
        <v>14</v>
      </c>
      <c r="D11" s="76">
        <v>7</v>
      </c>
      <c r="E11" s="82">
        <f t="shared" si="0"/>
        <v>50</v>
      </c>
      <c r="F11" s="72">
        <f t="shared" si="2"/>
        <v>258.4</v>
      </c>
      <c r="G11" s="83">
        <v>0</v>
      </c>
      <c r="H11" s="76">
        <v>0</v>
      </c>
      <c r="I11" s="75">
        <v>0</v>
      </c>
      <c r="J11" s="76">
        <v>0</v>
      </c>
      <c r="K11" s="75">
        <v>0</v>
      </c>
      <c r="L11" s="76">
        <v>0</v>
      </c>
      <c r="M11" s="75">
        <v>0</v>
      </c>
      <c r="N11" s="76">
        <v>0</v>
      </c>
      <c r="O11" s="75">
        <v>0</v>
      </c>
      <c r="P11" s="76">
        <v>0</v>
      </c>
      <c r="Q11" s="75">
        <v>0</v>
      </c>
      <c r="R11" s="76">
        <v>0</v>
      </c>
      <c r="S11" s="76">
        <v>256.2</v>
      </c>
      <c r="T11" s="76">
        <v>2.2</v>
      </c>
      <c r="U11" s="78">
        <f t="shared" si="3"/>
        <v>0</v>
      </c>
      <c r="V11" s="78">
        <f t="shared" si="4"/>
        <v>0</v>
      </c>
    </row>
    <row r="12" spans="1:22" s="73" customFormat="1" ht="27.75" customHeight="1" thickBot="1" thickTop="1">
      <c r="A12" s="84" t="s">
        <v>29</v>
      </c>
      <c r="B12" s="85">
        <v>13</v>
      </c>
      <c r="C12" s="76">
        <v>16</v>
      </c>
      <c r="D12" s="76">
        <v>8</v>
      </c>
      <c r="E12" s="82">
        <f t="shared" si="0"/>
        <v>50</v>
      </c>
      <c r="F12" s="72">
        <f t="shared" si="2"/>
        <v>308.55</v>
      </c>
      <c r="G12" s="75">
        <v>0</v>
      </c>
      <c r="H12" s="76">
        <v>0</v>
      </c>
      <c r="I12" s="75">
        <v>433</v>
      </c>
      <c r="J12" s="76">
        <v>13</v>
      </c>
      <c r="K12" s="75">
        <v>250</v>
      </c>
      <c r="L12" s="76">
        <v>12.5</v>
      </c>
      <c r="M12" s="75">
        <v>0</v>
      </c>
      <c r="N12" s="76">
        <v>0</v>
      </c>
      <c r="O12" s="75">
        <v>0</v>
      </c>
      <c r="P12" s="76">
        <v>0</v>
      </c>
      <c r="Q12" s="75"/>
      <c r="R12" s="76"/>
      <c r="S12" s="76">
        <v>198.05</v>
      </c>
      <c r="T12" s="76">
        <v>85</v>
      </c>
      <c r="U12" s="78">
        <f t="shared" si="3"/>
        <v>0</v>
      </c>
      <c r="V12" s="78">
        <f t="shared" si="4"/>
        <v>0</v>
      </c>
    </row>
    <row r="13" spans="1:23" s="73" customFormat="1" ht="24" thickBot="1" thickTop="1">
      <c r="A13" s="86" t="s">
        <v>30</v>
      </c>
      <c r="B13" s="75">
        <v>18</v>
      </c>
      <c r="C13" s="76">
        <v>7</v>
      </c>
      <c r="D13" s="76">
        <v>7</v>
      </c>
      <c r="E13" s="82">
        <f t="shared" si="0"/>
        <v>100</v>
      </c>
      <c r="F13" s="72">
        <f t="shared" si="2"/>
        <v>6.3</v>
      </c>
      <c r="G13" s="75"/>
      <c r="H13" s="76"/>
      <c r="I13" s="75">
        <v>0</v>
      </c>
      <c r="J13" s="76">
        <v>0</v>
      </c>
      <c r="K13" s="75">
        <v>0</v>
      </c>
      <c r="L13" s="76">
        <v>0</v>
      </c>
      <c r="M13" s="75">
        <v>0</v>
      </c>
      <c r="N13" s="76">
        <v>0</v>
      </c>
      <c r="O13" s="75"/>
      <c r="P13" s="76"/>
      <c r="Q13" s="75"/>
      <c r="R13" s="76"/>
      <c r="S13" s="76"/>
      <c r="T13" s="76">
        <v>6.3</v>
      </c>
      <c r="U13" s="78">
        <f t="shared" si="3"/>
        <v>0</v>
      </c>
      <c r="V13" s="78">
        <f t="shared" si="4"/>
        <v>0</v>
      </c>
      <c r="W13" s="73" t="s">
        <v>31</v>
      </c>
    </row>
    <row r="14" spans="1:22" s="73" customFormat="1" ht="24" thickBot="1" thickTop="1">
      <c r="A14" s="86" t="s">
        <v>32</v>
      </c>
      <c r="B14" s="75">
        <v>30</v>
      </c>
      <c r="C14" s="76">
        <v>36.4</v>
      </c>
      <c r="D14" s="76">
        <v>6.75</v>
      </c>
      <c r="E14" s="87">
        <f t="shared" si="0"/>
        <v>18.543956043956044</v>
      </c>
      <c r="F14" s="72">
        <f t="shared" si="2"/>
        <v>44.637</v>
      </c>
      <c r="G14" s="75"/>
      <c r="H14" s="76"/>
      <c r="I14" s="75">
        <v>0</v>
      </c>
      <c r="J14" s="76">
        <v>0</v>
      </c>
      <c r="K14" s="75">
        <v>0</v>
      </c>
      <c r="L14" s="76">
        <v>0</v>
      </c>
      <c r="M14" s="75">
        <v>0</v>
      </c>
      <c r="N14" s="76">
        <v>0</v>
      </c>
      <c r="O14" s="75">
        <v>0</v>
      </c>
      <c r="P14" s="76">
        <v>0</v>
      </c>
      <c r="Q14" s="75">
        <v>0</v>
      </c>
      <c r="R14" s="76">
        <v>0</v>
      </c>
      <c r="S14" s="76">
        <v>0</v>
      </c>
      <c r="T14" s="76">
        <v>44.637</v>
      </c>
      <c r="U14" s="78">
        <f t="shared" si="3"/>
        <v>0</v>
      </c>
      <c r="V14" s="78">
        <f t="shared" si="4"/>
        <v>0</v>
      </c>
    </row>
    <row r="15" spans="1:9" ht="21" thickTop="1">
      <c r="A15" s="56"/>
      <c r="G15" s="57"/>
      <c r="I15" s="58"/>
    </row>
    <row r="16" spans="1:18" ht="21" thickBot="1">
      <c r="A16" s="60"/>
      <c r="B16" s="61"/>
      <c r="C16" s="59"/>
      <c r="D16" s="62"/>
      <c r="E16" s="63"/>
      <c r="F16" s="4"/>
      <c r="G16" s="59"/>
      <c r="H16" s="4"/>
      <c r="I16" s="59"/>
      <c r="J16" s="4"/>
      <c r="K16" s="4"/>
      <c r="L16" s="4"/>
      <c r="M16" s="4"/>
      <c r="N16" s="4"/>
      <c r="O16" s="4"/>
      <c r="P16" s="4"/>
      <c r="Q16" s="4"/>
      <c r="R16" s="4"/>
    </row>
    <row r="17" spans="1:22" ht="62.25" thickBot="1" thickTop="1">
      <c r="A17" s="11"/>
      <c r="B17" s="64" t="s">
        <v>33</v>
      </c>
      <c r="C17" s="13"/>
      <c r="D17" s="14"/>
      <c r="E17" s="15"/>
      <c r="F17" s="16" t="s">
        <v>34</v>
      </c>
      <c r="G17" s="17" t="s">
        <v>4</v>
      </c>
      <c r="H17" s="18"/>
      <c r="I17" s="19"/>
      <c r="J17" s="19"/>
      <c r="K17" s="19"/>
      <c r="L17" s="20"/>
      <c r="M17" s="21"/>
      <c r="N17" s="21"/>
      <c r="O17" s="21"/>
      <c r="P17" s="21"/>
      <c r="Q17" s="21"/>
      <c r="R17" s="21"/>
      <c r="S17" s="21"/>
      <c r="T17" s="21"/>
      <c r="U17" s="22"/>
      <c r="V17" s="65" t="s">
        <v>35</v>
      </c>
    </row>
    <row r="18" spans="1:22" ht="55.5" thickBot="1" thickTop="1">
      <c r="A18" s="24" t="s">
        <v>6</v>
      </c>
      <c r="B18" s="25"/>
      <c r="C18" s="26"/>
      <c r="D18" s="27"/>
      <c r="E18" s="28"/>
      <c r="F18" s="29" t="s">
        <v>7</v>
      </c>
      <c r="G18" s="30" t="s">
        <v>9</v>
      </c>
      <c r="H18" s="31"/>
      <c r="I18" s="32" t="s">
        <v>10</v>
      </c>
      <c r="J18" s="33"/>
      <c r="K18" s="34" t="s">
        <v>11</v>
      </c>
      <c r="L18" s="35"/>
      <c r="M18" s="32" t="s">
        <v>12</v>
      </c>
      <c r="N18" s="35"/>
      <c r="O18" s="33" t="s">
        <v>13</v>
      </c>
      <c r="P18" s="35"/>
      <c r="Q18" s="32" t="s">
        <v>14</v>
      </c>
      <c r="R18" s="36"/>
      <c r="S18" s="37" t="s">
        <v>15</v>
      </c>
      <c r="T18" s="32" t="s">
        <v>16</v>
      </c>
      <c r="U18" s="38" t="s">
        <v>36</v>
      </c>
      <c r="V18" s="66" t="s">
        <v>37</v>
      </c>
    </row>
    <row r="19" spans="1:22" ht="21.75" thickBot="1" thickTop="1">
      <c r="A19" s="40"/>
      <c r="B19" s="25"/>
      <c r="C19" s="26"/>
      <c r="D19" s="27"/>
      <c r="E19" s="28"/>
      <c r="F19" s="41"/>
      <c r="G19" s="26" t="s">
        <v>20</v>
      </c>
      <c r="H19" s="42" t="s">
        <v>7</v>
      </c>
      <c r="I19" s="43" t="s">
        <v>21</v>
      </c>
      <c r="J19" s="41" t="s">
        <v>7</v>
      </c>
      <c r="K19" s="26" t="s">
        <v>22</v>
      </c>
      <c r="L19" s="44" t="s">
        <v>7</v>
      </c>
      <c r="M19" s="45" t="s">
        <v>23</v>
      </c>
      <c r="N19" s="46" t="s">
        <v>7</v>
      </c>
      <c r="O19" s="47" t="s">
        <v>20</v>
      </c>
      <c r="P19" s="48" t="s">
        <v>7</v>
      </c>
      <c r="Q19" s="45" t="s">
        <v>20</v>
      </c>
      <c r="R19" s="49" t="s">
        <v>7</v>
      </c>
      <c r="S19" s="50" t="s">
        <v>7</v>
      </c>
      <c r="T19" s="41" t="s">
        <v>7</v>
      </c>
      <c r="U19" s="22" t="s">
        <v>38</v>
      </c>
      <c r="V19" s="22" t="s">
        <v>38</v>
      </c>
    </row>
    <row r="20" spans="1:22" ht="26.25" thickBot="1" thickTop="1">
      <c r="A20" s="51" t="s">
        <v>25</v>
      </c>
      <c r="B20" s="52">
        <f>B21+B22+B23+B24+B25+B26</f>
        <v>0</v>
      </c>
      <c r="C20" s="53"/>
      <c r="D20" s="53"/>
      <c r="E20" s="54"/>
      <c r="F20" s="53">
        <f aca="true" t="shared" si="5" ref="F20:V20">F21+F22+F23+F24+F25+F26</f>
        <v>0</v>
      </c>
      <c r="G20" s="52">
        <f t="shared" si="5"/>
        <v>0</v>
      </c>
      <c r="H20" s="53">
        <f t="shared" si="5"/>
        <v>0</v>
      </c>
      <c r="I20" s="52">
        <f t="shared" si="5"/>
        <v>0</v>
      </c>
      <c r="J20" s="53">
        <f t="shared" si="5"/>
        <v>0</v>
      </c>
      <c r="K20" s="52">
        <f t="shared" si="5"/>
        <v>0</v>
      </c>
      <c r="L20" s="53">
        <f t="shared" si="5"/>
        <v>0</v>
      </c>
      <c r="M20" s="52">
        <f t="shared" si="5"/>
        <v>0</v>
      </c>
      <c r="N20" s="53">
        <f t="shared" si="5"/>
        <v>0</v>
      </c>
      <c r="O20" s="52">
        <f t="shared" si="5"/>
        <v>0</v>
      </c>
      <c r="P20" s="53">
        <f t="shared" si="5"/>
        <v>0</v>
      </c>
      <c r="Q20" s="52">
        <f t="shared" si="5"/>
        <v>0</v>
      </c>
      <c r="R20" s="53">
        <f t="shared" si="5"/>
        <v>0</v>
      </c>
      <c r="S20" s="53">
        <f t="shared" si="5"/>
        <v>0</v>
      </c>
      <c r="T20" s="55">
        <f t="shared" si="5"/>
        <v>0</v>
      </c>
      <c r="U20" s="55">
        <f t="shared" si="5"/>
        <v>789.1419999999998</v>
      </c>
      <c r="V20" s="55">
        <f t="shared" si="5"/>
        <v>678.6419999999998</v>
      </c>
    </row>
    <row r="21" spans="1:22" s="73" customFormat="1" ht="23.25" thickBot="1">
      <c r="A21" s="74" t="s">
        <v>26</v>
      </c>
      <c r="B21" s="75">
        <v>0</v>
      </c>
      <c r="C21" s="76"/>
      <c r="D21" s="76"/>
      <c r="E21" s="77"/>
      <c r="F21" s="72">
        <f aca="true" t="shared" si="6" ref="F21:F26">U9</f>
        <v>0</v>
      </c>
      <c r="G21" s="75"/>
      <c r="H21" s="76"/>
      <c r="I21" s="75">
        <v>0</v>
      </c>
      <c r="J21" s="76">
        <v>0</v>
      </c>
      <c r="K21" s="75">
        <v>0</v>
      </c>
      <c r="L21" s="76">
        <v>0</v>
      </c>
      <c r="M21" s="75"/>
      <c r="N21" s="76"/>
      <c r="O21" s="75"/>
      <c r="P21" s="76"/>
      <c r="Q21" s="75"/>
      <c r="R21" s="76"/>
      <c r="S21" s="76"/>
      <c r="T21" s="78"/>
      <c r="U21" s="78">
        <f aca="true" t="shared" si="7" ref="U21:U26">F9</f>
        <v>0</v>
      </c>
      <c r="V21" s="72">
        <f aca="true" t="shared" si="8" ref="V21:V26">U21-F21-V9-F56</f>
        <v>0</v>
      </c>
    </row>
    <row r="22" spans="1:22" s="73" customFormat="1" ht="24" thickBot="1" thickTop="1">
      <c r="A22" s="79" t="s">
        <v>27</v>
      </c>
      <c r="B22" s="75">
        <v>0</v>
      </c>
      <c r="C22" s="76"/>
      <c r="D22" s="76"/>
      <c r="E22" s="77"/>
      <c r="F22" s="72">
        <f t="shared" si="6"/>
        <v>0</v>
      </c>
      <c r="G22" s="75">
        <v>0</v>
      </c>
      <c r="H22" s="76">
        <v>0</v>
      </c>
      <c r="I22" s="75">
        <v>0</v>
      </c>
      <c r="J22" s="76">
        <v>0</v>
      </c>
      <c r="K22" s="75"/>
      <c r="L22" s="76"/>
      <c r="M22" s="75"/>
      <c r="N22" s="76"/>
      <c r="O22" s="75"/>
      <c r="P22" s="76"/>
      <c r="Q22" s="75"/>
      <c r="R22" s="76"/>
      <c r="S22" s="76">
        <v>0</v>
      </c>
      <c r="T22" s="78"/>
      <c r="U22" s="78">
        <f t="shared" si="7"/>
        <v>171.255</v>
      </c>
      <c r="V22" s="72">
        <f t="shared" si="8"/>
        <v>171.255</v>
      </c>
    </row>
    <row r="23" spans="1:22" s="73" customFormat="1" ht="24" thickBot="1" thickTop="1">
      <c r="A23" s="80" t="s">
        <v>28</v>
      </c>
      <c r="B23" s="81">
        <v>0</v>
      </c>
      <c r="C23" s="76"/>
      <c r="D23" s="76"/>
      <c r="E23" s="82"/>
      <c r="F23" s="72">
        <f t="shared" si="6"/>
        <v>0</v>
      </c>
      <c r="G23" s="75">
        <v>0</v>
      </c>
      <c r="H23" s="76">
        <v>0</v>
      </c>
      <c r="I23" s="75">
        <v>0</v>
      </c>
      <c r="J23" s="76">
        <v>0</v>
      </c>
      <c r="K23" s="75">
        <v>0</v>
      </c>
      <c r="L23" s="76">
        <v>0</v>
      </c>
      <c r="M23" s="75">
        <v>0</v>
      </c>
      <c r="N23" s="76">
        <v>0</v>
      </c>
      <c r="O23" s="75"/>
      <c r="P23" s="76"/>
      <c r="Q23" s="75"/>
      <c r="R23" s="76"/>
      <c r="S23" s="76">
        <v>0</v>
      </c>
      <c r="T23" s="76">
        <v>0</v>
      </c>
      <c r="U23" s="78">
        <f t="shared" si="7"/>
        <v>258.4</v>
      </c>
      <c r="V23" s="72">
        <f t="shared" si="8"/>
        <v>258.4</v>
      </c>
    </row>
    <row r="24" spans="1:22" s="73" customFormat="1" ht="24" thickBot="1" thickTop="1">
      <c r="A24" s="84" t="s">
        <v>29</v>
      </c>
      <c r="B24" s="85">
        <v>0</v>
      </c>
      <c r="C24" s="76"/>
      <c r="D24" s="76"/>
      <c r="E24" s="88"/>
      <c r="F24" s="72">
        <f t="shared" si="6"/>
        <v>0</v>
      </c>
      <c r="G24" s="75">
        <v>0</v>
      </c>
      <c r="H24" s="76">
        <v>0</v>
      </c>
      <c r="I24" s="75"/>
      <c r="J24" s="76"/>
      <c r="K24" s="75"/>
      <c r="L24" s="76"/>
      <c r="M24" s="75"/>
      <c r="N24" s="76"/>
      <c r="O24" s="75"/>
      <c r="P24" s="76"/>
      <c r="Q24" s="75"/>
      <c r="R24" s="76"/>
      <c r="S24" s="76"/>
      <c r="T24" s="76"/>
      <c r="U24" s="78">
        <f t="shared" si="7"/>
        <v>308.55</v>
      </c>
      <c r="V24" s="72">
        <f t="shared" si="8"/>
        <v>198.05</v>
      </c>
    </row>
    <row r="25" spans="1:22" s="73" customFormat="1" ht="24" thickBot="1" thickTop="1">
      <c r="A25" s="86" t="s">
        <v>30</v>
      </c>
      <c r="B25" s="75">
        <v>0</v>
      </c>
      <c r="C25" s="76"/>
      <c r="D25" s="76"/>
      <c r="E25" s="77"/>
      <c r="F25" s="72">
        <f t="shared" si="6"/>
        <v>0</v>
      </c>
      <c r="G25" s="75"/>
      <c r="H25" s="76"/>
      <c r="I25" s="75"/>
      <c r="J25" s="76"/>
      <c r="K25" s="75"/>
      <c r="L25" s="76"/>
      <c r="M25" s="75">
        <v>0</v>
      </c>
      <c r="N25" s="76">
        <v>0</v>
      </c>
      <c r="O25" s="75"/>
      <c r="P25" s="76"/>
      <c r="Q25" s="75"/>
      <c r="R25" s="76"/>
      <c r="S25" s="76"/>
      <c r="T25" s="76">
        <v>0</v>
      </c>
      <c r="U25" s="78">
        <f t="shared" si="7"/>
        <v>6.3</v>
      </c>
      <c r="V25" s="72">
        <f t="shared" si="8"/>
        <v>6.3</v>
      </c>
    </row>
    <row r="26" spans="1:22" s="73" customFormat="1" ht="24" thickBot="1" thickTop="1">
      <c r="A26" s="86" t="s">
        <v>32</v>
      </c>
      <c r="B26" s="75">
        <v>0</v>
      </c>
      <c r="C26" s="76"/>
      <c r="D26" s="76"/>
      <c r="E26" s="87"/>
      <c r="F26" s="72">
        <f t="shared" si="6"/>
        <v>0</v>
      </c>
      <c r="G26" s="75"/>
      <c r="H26" s="76"/>
      <c r="I26" s="75">
        <v>0</v>
      </c>
      <c r="J26" s="76">
        <v>0</v>
      </c>
      <c r="K26" s="75"/>
      <c r="L26" s="76"/>
      <c r="M26" s="75">
        <v>0</v>
      </c>
      <c r="N26" s="76">
        <v>0</v>
      </c>
      <c r="O26" s="75">
        <v>0</v>
      </c>
      <c r="P26" s="76">
        <v>0</v>
      </c>
      <c r="Q26" s="75">
        <v>0</v>
      </c>
      <c r="R26" s="76">
        <v>0</v>
      </c>
      <c r="S26" s="76">
        <v>0</v>
      </c>
      <c r="T26" s="76"/>
      <c r="U26" s="78">
        <f t="shared" si="7"/>
        <v>44.637</v>
      </c>
      <c r="V26" s="72">
        <f t="shared" si="8"/>
        <v>44.637</v>
      </c>
    </row>
    <row r="27" ht="21" thickTop="1">
      <c r="A27" s="56"/>
    </row>
    <row r="28" ht="21" thickBot="1">
      <c r="A28" s="56"/>
    </row>
    <row r="29" spans="1:22" ht="62.25" thickBot="1" thickTop="1">
      <c r="A29" s="11"/>
      <c r="B29" s="64" t="s">
        <v>39</v>
      </c>
      <c r="C29" s="13"/>
      <c r="D29" s="14"/>
      <c r="E29" s="15"/>
      <c r="F29" s="16" t="s">
        <v>40</v>
      </c>
      <c r="G29" s="17" t="s">
        <v>4</v>
      </c>
      <c r="H29" s="18"/>
      <c r="I29" s="19"/>
      <c r="J29" s="19"/>
      <c r="K29" s="19"/>
      <c r="L29" s="20"/>
      <c r="M29" s="21"/>
      <c r="N29" s="21"/>
      <c r="O29" s="21"/>
      <c r="P29" s="21"/>
      <c r="Q29" s="21"/>
      <c r="R29" s="21"/>
      <c r="S29" s="21"/>
      <c r="T29" s="21"/>
      <c r="U29" s="12"/>
      <c r="V29" s="67"/>
    </row>
    <row r="30" spans="1:22" ht="55.5" thickBot="1" thickTop="1">
      <c r="A30" s="24" t="s">
        <v>6</v>
      </c>
      <c r="B30" s="25"/>
      <c r="C30" s="26"/>
      <c r="D30" s="27"/>
      <c r="E30" s="28"/>
      <c r="F30" s="29"/>
      <c r="G30" s="30" t="s">
        <v>9</v>
      </c>
      <c r="H30" s="31"/>
      <c r="I30" s="32" t="s">
        <v>10</v>
      </c>
      <c r="J30" s="33"/>
      <c r="K30" s="34" t="s">
        <v>11</v>
      </c>
      <c r="L30" s="35"/>
      <c r="M30" s="32" t="s">
        <v>12</v>
      </c>
      <c r="N30" s="35"/>
      <c r="O30" s="33" t="s">
        <v>13</v>
      </c>
      <c r="P30" s="35"/>
      <c r="Q30" s="32" t="s">
        <v>14</v>
      </c>
      <c r="R30" s="36"/>
      <c r="S30" s="37" t="s">
        <v>15</v>
      </c>
      <c r="T30" s="32" t="s">
        <v>16</v>
      </c>
      <c r="U30" s="39"/>
      <c r="V30" s="39"/>
    </row>
    <row r="31" spans="1:22" ht="21.75" thickBot="1" thickTop="1">
      <c r="A31" s="40"/>
      <c r="B31" s="25"/>
      <c r="C31" s="26"/>
      <c r="D31" s="27"/>
      <c r="E31" s="28"/>
      <c r="F31" s="41" t="s">
        <v>7</v>
      </c>
      <c r="G31" s="26" t="s">
        <v>20</v>
      </c>
      <c r="H31" s="42" t="s">
        <v>7</v>
      </c>
      <c r="I31" s="43" t="s">
        <v>21</v>
      </c>
      <c r="J31" s="41" t="s">
        <v>7</v>
      </c>
      <c r="K31" s="26" t="s">
        <v>22</v>
      </c>
      <c r="L31" s="44" t="s">
        <v>7</v>
      </c>
      <c r="M31" s="45" t="s">
        <v>23</v>
      </c>
      <c r="N31" s="46" t="s">
        <v>7</v>
      </c>
      <c r="O31" s="47" t="s">
        <v>20</v>
      </c>
      <c r="P31" s="48" t="s">
        <v>7</v>
      </c>
      <c r="Q31" s="45" t="s">
        <v>20</v>
      </c>
      <c r="R31" s="49" t="s">
        <v>7</v>
      </c>
      <c r="S31" s="50" t="s">
        <v>7</v>
      </c>
      <c r="T31" s="41" t="s">
        <v>7</v>
      </c>
      <c r="U31" s="22"/>
      <c r="V31" s="22"/>
    </row>
    <row r="32" spans="1:22" ht="26.25" thickBot="1" thickTop="1">
      <c r="A32" s="51" t="s">
        <v>25</v>
      </c>
      <c r="B32" s="52">
        <f>B33+B34+B35+B36+B37+B38</f>
        <v>0</v>
      </c>
      <c r="C32" s="53"/>
      <c r="D32" s="68"/>
      <c r="E32" s="54"/>
      <c r="F32" s="53">
        <f aca="true" t="shared" si="9" ref="F32:T32">F33+F34+F35+F36+F37+F38</f>
        <v>0</v>
      </c>
      <c r="G32" s="52">
        <f t="shared" si="9"/>
        <v>0</v>
      </c>
      <c r="H32" s="53">
        <f t="shared" si="9"/>
        <v>0</v>
      </c>
      <c r="I32" s="52">
        <f t="shared" si="9"/>
        <v>0</v>
      </c>
      <c r="J32" s="53">
        <f t="shared" si="9"/>
        <v>0</v>
      </c>
      <c r="K32" s="52">
        <f t="shared" si="9"/>
        <v>0</v>
      </c>
      <c r="L32" s="53">
        <f t="shared" si="9"/>
        <v>0</v>
      </c>
      <c r="M32" s="69">
        <f t="shared" si="9"/>
        <v>0</v>
      </c>
      <c r="N32" s="53">
        <f t="shared" si="9"/>
        <v>0</v>
      </c>
      <c r="O32" s="52">
        <f t="shared" si="9"/>
        <v>0</v>
      </c>
      <c r="P32" s="53">
        <f t="shared" si="9"/>
        <v>0</v>
      </c>
      <c r="Q32" s="52">
        <f t="shared" si="9"/>
        <v>0</v>
      </c>
      <c r="R32" s="53">
        <f t="shared" si="9"/>
        <v>0</v>
      </c>
      <c r="S32" s="53">
        <f t="shared" si="9"/>
        <v>0</v>
      </c>
      <c r="T32" s="55">
        <f t="shared" si="9"/>
        <v>0</v>
      </c>
      <c r="U32" s="52"/>
      <c r="V32" s="53"/>
    </row>
    <row r="33" spans="1:22" s="73" customFormat="1" ht="23.25" thickBot="1">
      <c r="A33" s="74" t="s">
        <v>26</v>
      </c>
      <c r="B33" s="75">
        <v>0</v>
      </c>
      <c r="C33" s="76"/>
      <c r="D33" s="75"/>
      <c r="E33" s="77"/>
      <c r="F33" s="72">
        <f aca="true" t="shared" si="10" ref="F33:F38">V9</f>
        <v>0</v>
      </c>
      <c r="G33" s="75">
        <v>0</v>
      </c>
      <c r="H33" s="76">
        <v>0</v>
      </c>
      <c r="I33" s="75">
        <v>0</v>
      </c>
      <c r="J33" s="76"/>
      <c r="K33" s="75">
        <v>0</v>
      </c>
      <c r="L33" s="76">
        <v>0</v>
      </c>
      <c r="M33" s="83">
        <v>0</v>
      </c>
      <c r="N33" s="76">
        <v>0</v>
      </c>
      <c r="O33" s="75">
        <v>0</v>
      </c>
      <c r="P33" s="76">
        <v>0</v>
      </c>
      <c r="Q33" s="75"/>
      <c r="R33" s="76"/>
      <c r="S33" s="76"/>
      <c r="T33" s="78">
        <v>0</v>
      </c>
      <c r="U33" s="75"/>
      <c r="V33" s="78"/>
    </row>
    <row r="34" spans="1:22" s="73" customFormat="1" ht="24" thickBot="1" thickTop="1">
      <c r="A34" s="79" t="s">
        <v>27</v>
      </c>
      <c r="B34" s="75">
        <v>0</v>
      </c>
      <c r="C34" s="76"/>
      <c r="D34" s="75"/>
      <c r="E34" s="77"/>
      <c r="F34" s="72">
        <f t="shared" si="10"/>
        <v>0</v>
      </c>
      <c r="G34" s="75">
        <v>0</v>
      </c>
      <c r="H34" s="76">
        <v>0</v>
      </c>
      <c r="I34" s="75">
        <v>0</v>
      </c>
      <c r="J34" s="76">
        <v>0</v>
      </c>
      <c r="K34" s="75">
        <v>0</v>
      </c>
      <c r="L34" s="76">
        <v>0</v>
      </c>
      <c r="M34" s="75"/>
      <c r="N34" s="76"/>
      <c r="O34" s="75"/>
      <c r="P34" s="76"/>
      <c r="Q34" s="75"/>
      <c r="R34" s="76"/>
      <c r="S34" s="76">
        <v>0</v>
      </c>
      <c r="T34" s="78">
        <v>0</v>
      </c>
      <c r="U34" s="75"/>
      <c r="V34" s="78"/>
    </row>
    <row r="35" spans="1:22" s="73" customFormat="1" ht="24" thickBot="1" thickTop="1">
      <c r="A35" s="80" t="s">
        <v>28</v>
      </c>
      <c r="B35" s="81">
        <v>0</v>
      </c>
      <c r="C35" s="76"/>
      <c r="D35" s="75"/>
      <c r="E35" s="82"/>
      <c r="F35" s="72">
        <f t="shared" si="10"/>
        <v>0</v>
      </c>
      <c r="G35" s="75">
        <v>0</v>
      </c>
      <c r="H35" s="76">
        <v>0</v>
      </c>
      <c r="I35" s="75">
        <v>0</v>
      </c>
      <c r="J35" s="76">
        <v>0</v>
      </c>
      <c r="K35" s="75"/>
      <c r="L35" s="76"/>
      <c r="M35" s="75">
        <v>0</v>
      </c>
      <c r="N35" s="76">
        <v>0</v>
      </c>
      <c r="O35" s="75"/>
      <c r="P35" s="76"/>
      <c r="Q35" s="75"/>
      <c r="R35" s="76"/>
      <c r="S35" s="76">
        <v>0</v>
      </c>
      <c r="T35" s="76">
        <v>0</v>
      </c>
      <c r="U35" s="75"/>
      <c r="V35" s="78"/>
    </row>
    <row r="36" spans="1:22" s="73" customFormat="1" ht="24" thickBot="1" thickTop="1">
      <c r="A36" s="84" t="s">
        <v>29</v>
      </c>
      <c r="B36" s="85">
        <v>0</v>
      </c>
      <c r="C36" s="76"/>
      <c r="D36" s="75"/>
      <c r="E36" s="88"/>
      <c r="F36" s="72">
        <f t="shared" si="10"/>
        <v>0</v>
      </c>
      <c r="G36" s="75">
        <v>0</v>
      </c>
      <c r="H36" s="76">
        <v>0</v>
      </c>
      <c r="I36" s="75"/>
      <c r="J36" s="76"/>
      <c r="K36" s="75"/>
      <c r="L36" s="76"/>
      <c r="M36" s="75">
        <v>0</v>
      </c>
      <c r="N36" s="76">
        <v>0</v>
      </c>
      <c r="O36" s="75"/>
      <c r="P36" s="76"/>
      <c r="Q36" s="75"/>
      <c r="R36" s="76"/>
      <c r="S36" s="76">
        <v>0</v>
      </c>
      <c r="T36" s="76">
        <v>0</v>
      </c>
      <c r="U36" s="75"/>
      <c r="V36" s="78"/>
    </row>
    <row r="37" spans="1:22" s="73" customFormat="1" ht="24" thickBot="1" thickTop="1">
      <c r="A37" s="86" t="s">
        <v>30</v>
      </c>
      <c r="B37" s="75">
        <v>0</v>
      </c>
      <c r="C37" s="76"/>
      <c r="D37" s="75"/>
      <c r="E37" s="77"/>
      <c r="F37" s="72">
        <f t="shared" si="10"/>
        <v>0</v>
      </c>
      <c r="G37" s="75"/>
      <c r="H37" s="76"/>
      <c r="I37" s="75">
        <v>0</v>
      </c>
      <c r="J37" s="76">
        <v>0</v>
      </c>
      <c r="K37" s="75">
        <v>0</v>
      </c>
      <c r="L37" s="76">
        <v>0</v>
      </c>
      <c r="M37" s="75"/>
      <c r="N37" s="76"/>
      <c r="O37" s="75"/>
      <c r="P37" s="76"/>
      <c r="Q37" s="75"/>
      <c r="R37" s="76"/>
      <c r="S37" s="76">
        <v>0</v>
      </c>
      <c r="T37" s="76">
        <v>0</v>
      </c>
      <c r="U37" s="75"/>
      <c r="V37" s="78"/>
    </row>
    <row r="38" spans="1:22" s="73" customFormat="1" ht="24" thickBot="1" thickTop="1">
      <c r="A38" s="86" t="s">
        <v>32</v>
      </c>
      <c r="B38" s="75">
        <v>0</v>
      </c>
      <c r="C38" s="76"/>
      <c r="D38" s="75"/>
      <c r="E38" s="87"/>
      <c r="F38" s="72">
        <f t="shared" si="10"/>
        <v>0</v>
      </c>
      <c r="G38" s="75"/>
      <c r="H38" s="76"/>
      <c r="I38" s="75">
        <v>0</v>
      </c>
      <c r="J38" s="76">
        <v>0</v>
      </c>
      <c r="K38" s="75"/>
      <c r="L38" s="76"/>
      <c r="M38" s="75">
        <v>0</v>
      </c>
      <c r="N38" s="76">
        <v>0</v>
      </c>
      <c r="O38" s="75">
        <v>0</v>
      </c>
      <c r="P38" s="76">
        <v>0</v>
      </c>
      <c r="Q38" s="75">
        <v>0</v>
      </c>
      <c r="R38" s="76">
        <v>0</v>
      </c>
      <c r="S38" s="76">
        <v>0</v>
      </c>
      <c r="T38" s="76"/>
      <c r="U38" s="75"/>
      <c r="V38" s="78"/>
    </row>
    <row r="39" ht="21" thickTop="1"/>
    <row r="40" ht="21" thickBot="1"/>
    <row r="41" spans="1:22" ht="62.25" thickBot="1" thickTop="1">
      <c r="A41" s="11"/>
      <c r="B41" s="12"/>
      <c r="C41" s="13"/>
      <c r="D41" s="14"/>
      <c r="E41" s="15"/>
      <c r="F41" s="16" t="s">
        <v>41</v>
      </c>
      <c r="G41" s="17" t="s">
        <v>4</v>
      </c>
      <c r="H41" s="18"/>
      <c r="I41" s="19"/>
      <c r="J41" s="19"/>
      <c r="K41" s="19"/>
      <c r="L41" s="20"/>
      <c r="M41" s="21"/>
      <c r="N41" s="21"/>
      <c r="O41" s="21"/>
      <c r="P41" s="21"/>
      <c r="Q41" s="21"/>
      <c r="R41" s="21"/>
      <c r="S41" s="21"/>
      <c r="T41" s="21"/>
      <c r="U41" s="12"/>
      <c r="V41" s="67"/>
    </row>
    <row r="42" spans="1:22" ht="55.5" thickBot="1" thickTop="1">
      <c r="A42" s="24" t="s">
        <v>6</v>
      </c>
      <c r="B42" s="25"/>
      <c r="C42" s="26"/>
      <c r="D42" s="27"/>
      <c r="E42" s="28"/>
      <c r="F42" s="29"/>
      <c r="G42" s="30" t="s">
        <v>9</v>
      </c>
      <c r="H42" s="31"/>
      <c r="I42" s="32" t="s">
        <v>10</v>
      </c>
      <c r="J42" s="33"/>
      <c r="K42" s="34" t="s">
        <v>11</v>
      </c>
      <c r="L42" s="35"/>
      <c r="M42" s="32" t="s">
        <v>12</v>
      </c>
      <c r="N42" s="35"/>
      <c r="O42" s="33" t="s">
        <v>13</v>
      </c>
      <c r="P42" s="35"/>
      <c r="Q42" s="32" t="s">
        <v>14</v>
      </c>
      <c r="R42" s="36"/>
      <c r="S42" s="37" t="s">
        <v>15</v>
      </c>
      <c r="T42" s="32" t="s">
        <v>16</v>
      </c>
      <c r="U42" s="39"/>
      <c r="V42" s="39"/>
    </row>
    <row r="43" spans="1:22" ht="21.75" thickBot="1" thickTop="1">
      <c r="A43" s="40"/>
      <c r="B43" s="25"/>
      <c r="C43" s="26"/>
      <c r="D43" s="27"/>
      <c r="E43" s="28"/>
      <c r="F43" s="41" t="s">
        <v>7</v>
      </c>
      <c r="G43" s="26" t="s">
        <v>20</v>
      </c>
      <c r="H43" s="42" t="s">
        <v>7</v>
      </c>
      <c r="I43" s="43" t="s">
        <v>21</v>
      </c>
      <c r="J43" s="41" t="s">
        <v>7</v>
      </c>
      <c r="K43" s="26" t="s">
        <v>22</v>
      </c>
      <c r="L43" s="44" t="s">
        <v>7</v>
      </c>
      <c r="M43" s="45" t="s">
        <v>23</v>
      </c>
      <c r="N43" s="46" t="s">
        <v>7</v>
      </c>
      <c r="O43" s="47" t="s">
        <v>20</v>
      </c>
      <c r="P43" s="48" t="s">
        <v>7</v>
      </c>
      <c r="Q43" s="45" t="s">
        <v>20</v>
      </c>
      <c r="R43" s="49" t="s">
        <v>7</v>
      </c>
      <c r="S43" s="50" t="s">
        <v>7</v>
      </c>
      <c r="T43" s="41" t="s">
        <v>7</v>
      </c>
      <c r="U43" s="22"/>
      <c r="V43" s="22"/>
    </row>
    <row r="44" spans="1:22" ht="26.25" thickBot="1" thickTop="1">
      <c r="A44" s="51" t="s">
        <v>25</v>
      </c>
      <c r="B44" s="52"/>
      <c r="C44" s="53"/>
      <c r="D44" s="68"/>
      <c r="E44" s="54"/>
      <c r="F44" s="53">
        <f aca="true" t="shared" si="11" ref="F44:T44">F45+F46+F47+F48+F49+F50</f>
        <v>678.6419999999998</v>
      </c>
      <c r="G44" s="52">
        <f t="shared" si="11"/>
        <v>0</v>
      </c>
      <c r="H44" s="53">
        <f t="shared" si="11"/>
        <v>0</v>
      </c>
      <c r="I44" s="52">
        <f t="shared" si="11"/>
        <v>0</v>
      </c>
      <c r="J44" s="53">
        <f t="shared" si="11"/>
        <v>0</v>
      </c>
      <c r="K44" s="52">
        <f t="shared" si="11"/>
        <v>3143</v>
      </c>
      <c r="L44" s="53">
        <f t="shared" si="11"/>
        <v>157.15</v>
      </c>
      <c r="M44" s="52">
        <f t="shared" si="11"/>
        <v>0</v>
      </c>
      <c r="N44" s="53">
        <f t="shared" si="11"/>
        <v>0</v>
      </c>
      <c r="O44" s="52">
        <f t="shared" si="11"/>
        <v>0</v>
      </c>
      <c r="P44" s="53">
        <f t="shared" si="11"/>
        <v>0</v>
      </c>
      <c r="Q44" s="52">
        <f t="shared" si="11"/>
        <v>0</v>
      </c>
      <c r="R44" s="53">
        <f t="shared" si="11"/>
        <v>0</v>
      </c>
      <c r="S44" s="53">
        <f t="shared" si="11"/>
        <v>454.25</v>
      </c>
      <c r="T44" s="55">
        <f t="shared" si="11"/>
        <v>67.242</v>
      </c>
      <c r="U44" s="52"/>
      <c r="V44" s="53"/>
    </row>
    <row r="45" spans="1:22" s="73" customFormat="1" ht="23.25" thickBot="1">
      <c r="A45" s="74" t="s">
        <v>26</v>
      </c>
      <c r="B45" s="75"/>
      <c r="C45" s="76"/>
      <c r="D45" s="75"/>
      <c r="E45" s="77"/>
      <c r="F45" s="72">
        <f aca="true" t="shared" si="12" ref="F45:F50">H45+J45+L45+N45+P45+R45+S45+T45</f>
        <v>0</v>
      </c>
      <c r="G45" s="89">
        <f aca="true" t="shared" si="13" ref="G45:T50">G9-G21-G33-G56</f>
        <v>0</v>
      </c>
      <c r="H45" s="72">
        <f t="shared" si="13"/>
        <v>0</v>
      </c>
      <c r="I45" s="89">
        <f t="shared" si="13"/>
        <v>0</v>
      </c>
      <c r="J45" s="72">
        <f t="shared" si="13"/>
        <v>0</v>
      </c>
      <c r="K45" s="89">
        <f t="shared" si="13"/>
        <v>0</v>
      </c>
      <c r="L45" s="72">
        <f t="shared" si="13"/>
        <v>0</v>
      </c>
      <c r="M45" s="89">
        <f t="shared" si="13"/>
        <v>0</v>
      </c>
      <c r="N45" s="72">
        <f t="shared" si="13"/>
        <v>0</v>
      </c>
      <c r="O45" s="89">
        <f t="shared" si="13"/>
        <v>0</v>
      </c>
      <c r="P45" s="72">
        <f t="shared" si="13"/>
        <v>0</v>
      </c>
      <c r="Q45" s="89">
        <f t="shared" si="13"/>
        <v>0</v>
      </c>
      <c r="R45" s="72">
        <f t="shared" si="13"/>
        <v>0</v>
      </c>
      <c r="S45" s="72">
        <f t="shared" si="13"/>
        <v>0</v>
      </c>
      <c r="T45" s="72">
        <f t="shared" si="13"/>
        <v>0</v>
      </c>
      <c r="U45" s="75"/>
      <c r="V45" s="72"/>
    </row>
    <row r="46" spans="1:22" s="73" customFormat="1" ht="24" thickBot="1" thickTop="1">
      <c r="A46" s="79" t="s">
        <v>27</v>
      </c>
      <c r="B46" s="75"/>
      <c r="C46" s="76"/>
      <c r="D46" s="75"/>
      <c r="E46" s="77"/>
      <c r="F46" s="72">
        <f t="shared" si="12"/>
        <v>171.255</v>
      </c>
      <c r="G46" s="89">
        <f t="shared" si="13"/>
        <v>0</v>
      </c>
      <c r="H46" s="72">
        <f t="shared" si="13"/>
        <v>0</v>
      </c>
      <c r="I46" s="89">
        <f t="shared" si="13"/>
        <v>0</v>
      </c>
      <c r="J46" s="72">
        <f t="shared" si="13"/>
        <v>0</v>
      </c>
      <c r="K46" s="89">
        <f t="shared" si="13"/>
        <v>3143</v>
      </c>
      <c r="L46" s="72">
        <f t="shared" si="13"/>
        <v>157.15</v>
      </c>
      <c r="M46" s="89">
        <f t="shared" si="13"/>
        <v>0</v>
      </c>
      <c r="N46" s="72">
        <f t="shared" si="13"/>
        <v>0</v>
      </c>
      <c r="O46" s="89">
        <f t="shared" si="13"/>
        <v>0</v>
      </c>
      <c r="P46" s="72">
        <f t="shared" si="13"/>
        <v>0</v>
      </c>
      <c r="Q46" s="89">
        <f t="shared" si="13"/>
        <v>0</v>
      </c>
      <c r="R46" s="72">
        <f t="shared" si="13"/>
        <v>0</v>
      </c>
      <c r="S46" s="72">
        <f t="shared" si="13"/>
        <v>0</v>
      </c>
      <c r="T46" s="72">
        <f t="shared" si="13"/>
        <v>14.105</v>
      </c>
      <c r="U46" s="75"/>
      <c r="V46" s="72"/>
    </row>
    <row r="47" spans="1:22" s="73" customFormat="1" ht="24" thickBot="1" thickTop="1">
      <c r="A47" s="80" t="s">
        <v>28</v>
      </c>
      <c r="B47" s="81"/>
      <c r="C47" s="76"/>
      <c r="D47" s="75"/>
      <c r="E47" s="82"/>
      <c r="F47" s="72">
        <f t="shared" si="12"/>
        <v>258.4</v>
      </c>
      <c r="G47" s="89">
        <f t="shared" si="13"/>
        <v>0</v>
      </c>
      <c r="H47" s="72">
        <f t="shared" si="13"/>
        <v>0</v>
      </c>
      <c r="I47" s="89">
        <f t="shared" si="13"/>
        <v>0</v>
      </c>
      <c r="J47" s="72">
        <f t="shared" si="13"/>
        <v>0</v>
      </c>
      <c r="K47" s="89">
        <f t="shared" si="13"/>
        <v>0</v>
      </c>
      <c r="L47" s="72">
        <f t="shared" si="13"/>
        <v>0</v>
      </c>
      <c r="M47" s="89">
        <f t="shared" si="13"/>
        <v>0</v>
      </c>
      <c r="N47" s="72">
        <f t="shared" si="13"/>
        <v>0</v>
      </c>
      <c r="O47" s="72">
        <f t="shared" si="13"/>
        <v>0</v>
      </c>
      <c r="P47" s="72">
        <f t="shared" si="13"/>
        <v>0</v>
      </c>
      <c r="Q47" s="89">
        <f t="shared" si="13"/>
        <v>0</v>
      </c>
      <c r="R47" s="72">
        <f t="shared" si="13"/>
        <v>0</v>
      </c>
      <c r="S47" s="72">
        <f t="shared" si="13"/>
        <v>256.2</v>
      </c>
      <c r="T47" s="72">
        <f t="shared" si="13"/>
        <v>2.2</v>
      </c>
      <c r="U47" s="75"/>
      <c r="V47" s="72"/>
    </row>
    <row r="48" spans="1:22" s="73" customFormat="1" ht="24" thickBot="1" thickTop="1">
      <c r="A48" s="84" t="s">
        <v>29</v>
      </c>
      <c r="B48" s="85"/>
      <c r="C48" s="76"/>
      <c r="D48" s="75"/>
      <c r="E48" s="88"/>
      <c r="F48" s="72">
        <f t="shared" si="12"/>
        <v>198.05</v>
      </c>
      <c r="G48" s="89">
        <f t="shared" si="13"/>
        <v>0</v>
      </c>
      <c r="H48" s="72">
        <f t="shared" si="13"/>
        <v>0</v>
      </c>
      <c r="I48" s="89">
        <f t="shared" si="13"/>
        <v>0</v>
      </c>
      <c r="J48" s="72">
        <f t="shared" si="13"/>
        <v>0</v>
      </c>
      <c r="K48" s="89">
        <f t="shared" si="13"/>
        <v>0</v>
      </c>
      <c r="L48" s="72">
        <f t="shared" si="13"/>
        <v>0</v>
      </c>
      <c r="M48" s="89">
        <f t="shared" si="13"/>
        <v>0</v>
      </c>
      <c r="N48" s="72">
        <f t="shared" si="13"/>
        <v>0</v>
      </c>
      <c r="O48" s="72">
        <f t="shared" si="13"/>
        <v>0</v>
      </c>
      <c r="P48" s="72">
        <f t="shared" si="13"/>
        <v>0</v>
      </c>
      <c r="Q48" s="89">
        <f t="shared" si="13"/>
        <v>0</v>
      </c>
      <c r="R48" s="72">
        <f t="shared" si="13"/>
        <v>0</v>
      </c>
      <c r="S48" s="72">
        <f t="shared" si="13"/>
        <v>198.05</v>
      </c>
      <c r="T48" s="72">
        <f t="shared" si="13"/>
        <v>0</v>
      </c>
      <c r="U48" s="75"/>
      <c r="V48" s="72"/>
    </row>
    <row r="49" spans="1:22" s="73" customFormat="1" ht="24" thickBot="1" thickTop="1">
      <c r="A49" s="86" t="s">
        <v>30</v>
      </c>
      <c r="B49" s="75"/>
      <c r="C49" s="76"/>
      <c r="D49" s="75"/>
      <c r="E49" s="77"/>
      <c r="F49" s="72">
        <f t="shared" si="12"/>
        <v>6.3</v>
      </c>
      <c r="G49" s="89">
        <f t="shared" si="13"/>
        <v>0</v>
      </c>
      <c r="H49" s="72">
        <f t="shared" si="13"/>
        <v>0</v>
      </c>
      <c r="I49" s="89">
        <f t="shared" si="13"/>
        <v>0</v>
      </c>
      <c r="J49" s="72">
        <f t="shared" si="13"/>
        <v>0</v>
      </c>
      <c r="K49" s="89">
        <f t="shared" si="13"/>
        <v>0</v>
      </c>
      <c r="L49" s="72">
        <f t="shared" si="13"/>
        <v>0</v>
      </c>
      <c r="M49" s="89">
        <f t="shared" si="13"/>
        <v>0</v>
      </c>
      <c r="N49" s="72">
        <f t="shared" si="13"/>
        <v>0</v>
      </c>
      <c r="O49" s="72">
        <f t="shared" si="13"/>
        <v>0</v>
      </c>
      <c r="P49" s="72">
        <f t="shared" si="13"/>
        <v>0</v>
      </c>
      <c r="Q49" s="89">
        <f t="shared" si="13"/>
        <v>0</v>
      </c>
      <c r="R49" s="72">
        <f t="shared" si="13"/>
        <v>0</v>
      </c>
      <c r="S49" s="72">
        <f t="shared" si="13"/>
        <v>0</v>
      </c>
      <c r="T49" s="72">
        <f t="shared" si="13"/>
        <v>6.3</v>
      </c>
      <c r="U49" s="75"/>
      <c r="V49" s="72"/>
    </row>
    <row r="50" spans="1:22" s="73" customFormat="1" ht="24" thickBot="1" thickTop="1">
      <c r="A50" s="86" t="s">
        <v>32</v>
      </c>
      <c r="B50" s="75"/>
      <c r="C50" s="76"/>
      <c r="D50" s="75"/>
      <c r="E50" s="87"/>
      <c r="F50" s="72">
        <f t="shared" si="12"/>
        <v>44.637</v>
      </c>
      <c r="G50" s="89">
        <f t="shared" si="13"/>
        <v>0</v>
      </c>
      <c r="H50" s="72">
        <f t="shared" si="13"/>
        <v>0</v>
      </c>
      <c r="I50" s="89">
        <f t="shared" si="13"/>
        <v>0</v>
      </c>
      <c r="J50" s="72">
        <f t="shared" si="13"/>
        <v>0</v>
      </c>
      <c r="K50" s="89">
        <f t="shared" si="13"/>
        <v>0</v>
      </c>
      <c r="L50" s="72">
        <f t="shared" si="13"/>
        <v>0</v>
      </c>
      <c r="M50" s="89">
        <f t="shared" si="13"/>
        <v>0</v>
      </c>
      <c r="N50" s="72">
        <f t="shared" si="13"/>
        <v>0</v>
      </c>
      <c r="O50" s="72">
        <f t="shared" si="13"/>
        <v>0</v>
      </c>
      <c r="P50" s="72">
        <f t="shared" si="13"/>
        <v>0</v>
      </c>
      <c r="Q50" s="89">
        <f t="shared" si="13"/>
        <v>0</v>
      </c>
      <c r="R50" s="72">
        <f t="shared" si="13"/>
        <v>0</v>
      </c>
      <c r="S50" s="72">
        <f t="shared" si="13"/>
        <v>0</v>
      </c>
      <c r="T50" s="72">
        <f t="shared" si="13"/>
        <v>44.637</v>
      </c>
      <c r="U50" s="75"/>
      <c r="V50" s="72"/>
    </row>
    <row r="51" ht="21.75" thickBot="1" thickTop="1"/>
    <row r="52" spans="1:22" ht="82.5" thickBot="1" thickTop="1">
      <c r="A52" s="11"/>
      <c r="B52" s="64" t="s">
        <v>42</v>
      </c>
      <c r="C52" s="65" t="s">
        <v>43</v>
      </c>
      <c r="D52" s="14"/>
      <c r="E52" s="15"/>
      <c r="F52" s="16" t="s">
        <v>44</v>
      </c>
      <c r="G52" s="17" t="s">
        <v>4</v>
      </c>
      <c r="H52" s="18"/>
      <c r="I52" s="19"/>
      <c r="J52" s="19"/>
      <c r="K52" s="19"/>
      <c r="L52" s="20"/>
      <c r="M52" s="21"/>
      <c r="N52" s="21"/>
      <c r="O52" s="21"/>
      <c r="P52" s="21"/>
      <c r="Q52" s="21"/>
      <c r="R52" s="21"/>
      <c r="S52" s="21"/>
      <c r="T52" s="21"/>
      <c r="U52" s="12"/>
      <c r="V52" s="67"/>
    </row>
    <row r="53" spans="1:22" ht="55.5" thickBot="1" thickTop="1">
      <c r="A53" s="24" t="s">
        <v>6</v>
      </c>
      <c r="B53" s="25"/>
      <c r="C53" s="26"/>
      <c r="D53" s="27"/>
      <c r="E53" s="28"/>
      <c r="F53" s="29"/>
      <c r="G53" s="30" t="s">
        <v>9</v>
      </c>
      <c r="H53" s="31"/>
      <c r="I53" s="32" t="s">
        <v>10</v>
      </c>
      <c r="J53" s="33"/>
      <c r="K53" s="34" t="s">
        <v>11</v>
      </c>
      <c r="L53" s="35"/>
      <c r="M53" s="32" t="s">
        <v>12</v>
      </c>
      <c r="N53" s="35"/>
      <c r="O53" s="33" t="s">
        <v>13</v>
      </c>
      <c r="P53" s="35"/>
      <c r="Q53" s="32" t="s">
        <v>14</v>
      </c>
      <c r="R53" s="36"/>
      <c r="S53" s="37" t="s">
        <v>15</v>
      </c>
      <c r="T53" s="32" t="s">
        <v>16</v>
      </c>
      <c r="U53" s="39"/>
      <c r="V53" s="39"/>
    </row>
    <row r="54" spans="1:22" ht="21.75" thickBot="1" thickTop="1">
      <c r="A54" s="40"/>
      <c r="B54" s="25"/>
      <c r="C54" s="26"/>
      <c r="D54" s="27"/>
      <c r="E54" s="28"/>
      <c r="F54" s="41" t="s">
        <v>7</v>
      </c>
      <c r="G54" s="26" t="s">
        <v>20</v>
      </c>
      <c r="H54" s="42" t="s">
        <v>7</v>
      </c>
      <c r="I54" s="43" t="s">
        <v>21</v>
      </c>
      <c r="J54" s="41" t="s">
        <v>7</v>
      </c>
      <c r="K54" s="26" t="s">
        <v>22</v>
      </c>
      <c r="L54" s="44" t="s">
        <v>7</v>
      </c>
      <c r="M54" s="45" t="s">
        <v>23</v>
      </c>
      <c r="N54" s="46" t="s">
        <v>7</v>
      </c>
      <c r="O54" s="47" t="s">
        <v>20</v>
      </c>
      <c r="P54" s="48" t="s">
        <v>7</v>
      </c>
      <c r="Q54" s="45" t="s">
        <v>20</v>
      </c>
      <c r="R54" s="49" t="s">
        <v>7</v>
      </c>
      <c r="S54" s="50" t="s">
        <v>7</v>
      </c>
      <c r="T54" s="41" t="s">
        <v>7</v>
      </c>
      <c r="U54" s="22"/>
      <c r="V54" s="22"/>
    </row>
    <row r="55" spans="1:22" ht="26.25" thickBot="1" thickTop="1">
      <c r="A55" s="51" t="s">
        <v>25</v>
      </c>
      <c r="B55" s="52">
        <f>B56+B57+B58+B59+B60+B61</f>
        <v>5</v>
      </c>
      <c r="C55" s="53"/>
      <c r="D55" s="68"/>
      <c r="E55" s="54"/>
      <c r="F55" s="53">
        <f aca="true" t="shared" si="14" ref="F55:T55">F56+F57+F58+F59+F60+F61</f>
        <v>110.5</v>
      </c>
      <c r="G55" s="52">
        <f t="shared" si="14"/>
        <v>0</v>
      </c>
      <c r="H55" s="53">
        <f t="shared" si="14"/>
        <v>0</v>
      </c>
      <c r="I55" s="52">
        <f t="shared" si="14"/>
        <v>433</v>
      </c>
      <c r="J55" s="53">
        <f t="shared" si="14"/>
        <v>13</v>
      </c>
      <c r="K55" s="52">
        <f t="shared" si="14"/>
        <v>250</v>
      </c>
      <c r="L55" s="53">
        <f t="shared" si="14"/>
        <v>12.5</v>
      </c>
      <c r="M55" s="52">
        <f t="shared" si="14"/>
        <v>0</v>
      </c>
      <c r="N55" s="53">
        <f t="shared" si="14"/>
        <v>0</v>
      </c>
      <c r="O55" s="52">
        <f t="shared" si="14"/>
        <v>0</v>
      </c>
      <c r="P55" s="53">
        <f t="shared" si="14"/>
        <v>0</v>
      </c>
      <c r="Q55" s="52">
        <f t="shared" si="14"/>
        <v>0</v>
      </c>
      <c r="R55" s="53">
        <f t="shared" si="14"/>
        <v>0</v>
      </c>
      <c r="S55" s="53">
        <f t="shared" si="14"/>
        <v>0</v>
      </c>
      <c r="T55" s="55">
        <f t="shared" si="14"/>
        <v>85</v>
      </c>
      <c r="U55" s="52"/>
      <c r="V55" s="53"/>
    </row>
    <row r="56" spans="1:22" s="73" customFormat="1" ht="23.25" thickBot="1">
      <c r="A56" s="74" t="s">
        <v>26</v>
      </c>
      <c r="B56" s="75">
        <v>0</v>
      </c>
      <c r="C56" s="76"/>
      <c r="D56" s="75"/>
      <c r="E56" s="77"/>
      <c r="F56" s="72">
        <f aca="true" t="shared" si="15" ref="F56:F61">H56+J56+L56+N56+P56+R56+S56+T56</f>
        <v>0</v>
      </c>
      <c r="G56" s="75">
        <v>0</v>
      </c>
      <c r="H56" s="76">
        <v>0</v>
      </c>
      <c r="I56" s="75"/>
      <c r="J56" s="76"/>
      <c r="K56" s="75">
        <v>0</v>
      </c>
      <c r="L56" s="76">
        <v>0</v>
      </c>
      <c r="M56" s="75">
        <v>0</v>
      </c>
      <c r="N56" s="76">
        <v>0</v>
      </c>
      <c r="O56" s="75"/>
      <c r="P56" s="76"/>
      <c r="Q56" s="75"/>
      <c r="R56" s="76"/>
      <c r="S56" s="76"/>
      <c r="T56" s="78">
        <v>0</v>
      </c>
      <c r="U56" s="75"/>
      <c r="V56" s="72"/>
    </row>
    <row r="57" spans="1:22" s="73" customFormat="1" ht="24" thickBot="1" thickTop="1">
      <c r="A57" s="79" t="s">
        <v>27</v>
      </c>
      <c r="B57" s="75">
        <v>0</v>
      </c>
      <c r="C57" s="76"/>
      <c r="D57" s="75"/>
      <c r="E57" s="77"/>
      <c r="F57" s="72">
        <f t="shared" si="15"/>
        <v>0</v>
      </c>
      <c r="G57" s="75">
        <v>0</v>
      </c>
      <c r="H57" s="76">
        <v>0</v>
      </c>
      <c r="I57" s="75">
        <v>0</v>
      </c>
      <c r="J57" s="76">
        <v>0</v>
      </c>
      <c r="K57" s="75">
        <v>0</v>
      </c>
      <c r="L57" s="76">
        <v>0</v>
      </c>
      <c r="M57" s="75">
        <v>0</v>
      </c>
      <c r="N57" s="76">
        <v>0</v>
      </c>
      <c r="O57" s="75"/>
      <c r="P57" s="76"/>
      <c r="Q57" s="75"/>
      <c r="R57" s="76"/>
      <c r="S57" s="76">
        <v>0</v>
      </c>
      <c r="T57" s="78">
        <v>0</v>
      </c>
      <c r="U57" s="75"/>
      <c r="V57" s="72"/>
    </row>
    <row r="58" spans="1:22" s="73" customFormat="1" ht="24" thickBot="1" thickTop="1">
      <c r="A58" s="80" t="s">
        <v>28</v>
      </c>
      <c r="B58" s="81">
        <v>0</v>
      </c>
      <c r="C58" s="76"/>
      <c r="D58" s="75"/>
      <c r="E58" s="82"/>
      <c r="F58" s="72">
        <f t="shared" si="15"/>
        <v>0</v>
      </c>
      <c r="G58" s="75">
        <v>0</v>
      </c>
      <c r="H58" s="76">
        <v>0</v>
      </c>
      <c r="I58" s="75"/>
      <c r="J58" s="76"/>
      <c r="K58" s="75"/>
      <c r="L58" s="76"/>
      <c r="M58" s="75">
        <v>0</v>
      </c>
      <c r="N58" s="76">
        <v>0</v>
      </c>
      <c r="O58" s="75"/>
      <c r="P58" s="76"/>
      <c r="Q58" s="75"/>
      <c r="R58" s="76"/>
      <c r="S58" s="76">
        <v>0</v>
      </c>
      <c r="T58" s="76">
        <v>0</v>
      </c>
      <c r="U58" s="75"/>
      <c r="V58" s="72"/>
    </row>
    <row r="59" spans="1:22" s="73" customFormat="1" ht="24" thickBot="1" thickTop="1">
      <c r="A59" s="84" t="s">
        <v>29</v>
      </c>
      <c r="B59" s="85">
        <v>5</v>
      </c>
      <c r="C59" s="76"/>
      <c r="D59" s="75"/>
      <c r="E59" s="88"/>
      <c r="F59" s="72">
        <f t="shared" si="15"/>
        <v>110.5</v>
      </c>
      <c r="G59" s="75">
        <v>0</v>
      </c>
      <c r="H59" s="76">
        <v>0</v>
      </c>
      <c r="I59" s="75">
        <v>433</v>
      </c>
      <c r="J59" s="76">
        <v>13</v>
      </c>
      <c r="K59" s="75">
        <v>250</v>
      </c>
      <c r="L59" s="76">
        <v>12.5</v>
      </c>
      <c r="M59" s="75">
        <v>0</v>
      </c>
      <c r="N59" s="76">
        <v>0</v>
      </c>
      <c r="O59" s="75"/>
      <c r="P59" s="76"/>
      <c r="Q59" s="75"/>
      <c r="R59" s="76"/>
      <c r="S59" s="76">
        <v>0</v>
      </c>
      <c r="T59" s="76">
        <v>85</v>
      </c>
      <c r="U59" s="75"/>
      <c r="V59" s="72"/>
    </row>
    <row r="60" spans="1:22" s="73" customFormat="1" ht="24" thickBot="1" thickTop="1">
      <c r="A60" s="86" t="s">
        <v>30</v>
      </c>
      <c r="B60" s="75">
        <v>0</v>
      </c>
      <c r="C60" s="76"/>
      <c r="D60" s="75"/>
      <c r="E60" s="77"/>
      <c r="F60" s="72">
        <f t="shared" si="15"/>
        <v>0</v>
      </c>
      <c r="G60" s="75">
        <v>0</v>
      </c>
      <c r="H60" s="76"/>
      <c r="I60" s="75">
        <v>0</v>
      </c>
      <c r="J60" s="76">
        <v>0</v>
      </c>
      <c r="K60" s="75">
        <v>0</v>
      </c>
      <c r="L60" s="76">
        <v>0</v>
      </c>
      <c r="M60" s="75">
        <v>0</v>
      </c>
      <c r="N60" s="76">
        <v>0</v>
      </c>
      <c r="O60" s="75"/>
      <c r="P60" s="76"/>
      <c r="Q60" s="75"/>
      <c r="R60" s="76"/>
      <c r="S60" s="76"/>
      <c r="T60" s="76">
        <v>0</v>
      </c>
      <c r="U60" s="75"/>
      <c r="V60" s="72"/>
    </row>
    <row r="61" spans="1:22" s="73" customFormat="1" ht="24" thickBot="1" thickTop="1">
      <c r="A61" s="86" t="s">
        <v>32</v>
      </c>
      <c r="B61" s="75">
        <v>0</v>
      </c>
      <c r="C61" s="76"/>
      <c r="D61" s="75"/>
      <c r="E61" s="87"/>
      <c r="F61" s="72">
        <f t="shared" si="15"/>
        <v>0</v>
      </c>
      <c r="G61" s="75">
        <v>0</v>
      </c>
      <c r="H61" s="76"/>
      <c r="I61" s="75">
        <v>0</v>
      </c>
      <c r="J61" s="76">
        <v>0</v>
      </c>
      <c r="K61" s="75"/>
      <c r="L61" s="76"/>
      <c r="M61" s="75">
        <v>0</v>
      </c>
      <c r="N61" s="76">
        <v>0</v>
      </c>
      <c r="O61" s="75">
        <v>0</v>
      </c>
      <c r="P61" s="76">
        <v>0</v>
      </c>
      <c r="Q61" s="75">
        <v>0</v>
      </c>
      <c r="R61" s="76">
        <v>0</v>
      </c>
      <c r="S61" s="76">
        <v>0</v>
      </c>
      <c r="T61" s="76"/>
      <c r="U61" s="75"/>
      <c r="V61" s="72"/>
    </row>
    <row r="62" ht="21" thickTop="1"/>
    <row r="64" ht="20.25">
      <c r="A64" s="56"/>
    </row>
    <row r="65" ht="20.25">
      <c r="A65" s="56"/>
    </row>
    <row r="66" ht="20.25">
      <c r="A66" s="56"/>
    </row>
    <row r="67" ht="20.25">
      <c r="A67" s="56"/>
    </row>
    <row r="68" ht="20.25">
      <c r="A68" s="56"/>
    </row>
    <row r="69" ht="20.25">
      <c r="A69" s="56"/>
    </row>
    <row r="70" ht="20.25">
      <c r="A70" s="56"/>
    </row>
    <row r="71" ht="20.25">
      <c r="A71" s="56"/>
    </row>
    <row r="72" ht="20.25">
      <c r="A72" s="56"/>
    </row>
    <row r="73" ht="20.25">
      <c r="A73" s="56"/>
    </row>
    <row r="74" ht="20.25">
      <c r="A74" s="56"/>
    </row>
    <row r="75" ht="20.25">
      <c r="A75" s="56"/>
    </row>
    <row r="76" ht="20.25">
      <c r="A76" s="56"/>
    </row>
    <row r="77" ht="20.25">
      <c r="A77" s="56"/>
    </row>
    <row r="78" ht="20.25">
      <c r="A78" s="56"/>
    </row>
    <row r="79" ht="20.25">
      <c r="A79" s="56"/>
    </row>
    <row r="80" ht="20.25">
      <c r="A80" s="56"/>
    </row>
    <row r="81" ht="20.25">
      <c r="A81" s="56"/>
    </row>
    <row r="82" ht="20.25">
      <c r="A82" s="56"/>
    </row>
    <row r="83" ht="20.25">
      <c r="A83" s="56"/>
    </row>
    <row r="84" ht="20.25">
      <c r="A84" s="56"/>
    </row>
    <row r="85" ht="20.25">
      <c r="A85" s="56"/>
    </row>
    <row r="86" ht="20.25">
      <c r="A86" s="56"/>
    </row>
    <row r="87" ht="20.25">
      <c r="A87" s="56"/>
    </row>
    <row r="88" ht="20.25">
      <c r="A88" s="56"/>
    </row>
    <row r="89" ht="20.25">
      <c r="A89" s="56"/>
    </row>
    <row r="90" ht="20.25">
      <c r="A90" s="56"/>
    </row>
    <row r="91" ht="20.25">
      <c r="A91" s="56"/>
    </row>
    <row r="92" ht="20.25">
      <c r="A92" s="56"/>
    </row>
    <row r="93" ht="20.25">
      <c r="A93" s="56"/>
    </row>
    <row r="94" ht="20.25">
      <c r="A94" s="56"/>
    </row>
    <row r="95" ht="20.25">
      <c r="A95" s="56"/>
    </row>
    <row r="96" ht="20.25">
      <c r="A96" s="56"/>
    </row>
    <row r="97" ht="20.25">
      <c r="A97" s="56"/>
    </row>
    <row r="98" ht="20.25">
      <c r="A98" s="56"/>
    </row>
    <row r="99" ht="20.25">
      <c r="A99" s="56"/>
    </row>
    <row r="100" ht="20.25">
      <c r="A100" s="56"/>
    </row>
    <row r="101" ht="20.25">
      <c r="A101" s="56"/>
    </row>
    <row r="102" ht="20.25">
      <c r="A102" s="56"/>
    </row>
    <row r="103" ht="20.25">
      <c r="A103" s="56"/>
    </row>
    <row r="104" ht="20.25">
      <c r="A104" s="56"/>
    </row>
    <row r="105" ht="20.25">
      <c r="A105" s="56"/>
    </row>
    <row r="106" ht="20.25">
      <c r="A106" s="56"/>
    </row>
    <row r="107" ht="20.25">
      <c r="A107" s="56"/>
    </row>
    <row r="108" ht="20.25">
      <c r="A108" s="56"/>
    </row>
    <row r="109" ht="20.25">
      <c r="A109" s="56"/>
    </row>
    <row r="110" ht="20.25">
      <c r="A110" s="56"/>
    </row>
    <row r="111" ht="20.25">
      <c r="A111" s="56"/>
    </row>
    <row r="112" ht="20.25">
      <c r="A112" s="56"/>
    </row>
    <row r="113" ht="20.25">
      <c r="A113" s="56"/>
    </row>
    <row r="114" ht="20.25">
      <c r="A114" s="56"/>
    </row>
    <row r="115" ht="20.25">
      <c r="A115" s="56"/>
    </row>
    <row r="116" ht="20.25">
      <c r="A116" s="56"/>
    </row>
    <row r="117" ht="20.25">
      <c r="A117" s="56"/>
    </row>
    <row r="118" ht="20.25">
      <c r="A118" s="56"/>
    </row>
    <row r="119" ht="20.25">
      <c r="A119" s="56"/>
    </row>
    <row r="120" ht="20.25">
      <c r="A120" s="56"/>
    </row>
    <row r="121" ht="20.25">
      <c r="A121" s="56"/>
    </row>
    <row r="122" ht="20.25">
      <c r="A122" s="56"/>
    </row>
    <row r="123" ht="20.25">
      <c r="A123" s="56"/>
    </row>
    <row r="124" ht="20.25">
      <c r="A124" s="70"/>
    </row>
    <row r="125" ht="20.25">
      <c r="A125" s="70"/>
    </row>
    <row r="126" ht="20.25">
      <c r="A126" s="70"/>
    </row>
    <row r="127" ht="20.25">
      <c r="A127" s="70"/>
    </row>
    <row r="128" ht="20.25">
      <c r="A128" s="70"/>
    </row>
    <row r="129" ht="20.25">
      <c r="A129" s="70"/>
    </row>
    <row r="130" ht="20.25">
      <c r="A130" s="70"/>
    </row>
    <row r="131" ht="20.25">
      <c r="A131" s="70"/>
    </row>
    <row r="132" ht="20.25">
      <c r="A132" s="70"/>
    </row>
    <row r="133" ht="20.25">
      <c r="A133" s="70"/>
    </row>
  </sheetData>
  <sheetProtection/>
  <mergeCells count="1">
    <mergeCell ref="A3:E3"/>
  </mergeCells>
  <printOptions/>
  <pageMargins left="0.2" right="0.22" top="0.42" bottom="0.53" header="0.3" footer="0.5"/>
  <pageSetup horizontalDpi="600" verticalDpi="600" orientation="landscape" paperSize="9" scale="30" r:id="rId2"/>
  <colBreaks count="1" manualBreakCount="1">
    <brk id="2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33"/>
  <sheetViews>
    <sheetView view="pageBreakPreview" zoomScale="60" zoomScaleNormal="45" zoomScalePageLayoutView="0" workbookViewId="0" topLeftCell="A1">
      <pane xSplit="1" ySplit="9" topLeftCell="B10" activePane="bottomRight" state="frozen"/>
      <selection pane="topLeft" activeCell="A1" sqref="A1"/>
      <selection pane="topRight" activeCell="A5" sqref="A5"/>
      <selection pane="bottomLeft" activeCell="A14" sqref="A14"/>
      <selection pane="bottomRight" activeCell="G64" sqref="G64"/>
    </sheetView>
  </sheetViews>
  <sheetFormatPr defaultColWidth="9.25390625" defaultRowHeight="12.75"/>
  <cols>
    <col min="1" max="1" width="36.125" style="0" customWidth="1"/>
    <col min="2" max="2" width="24.25390625" style="2" customWidth="1"/>
    <col min="3" max="3" width="23.00390625" style="0" customWidth="1"/>
    <col min="4" max="4" width="22.00390625" style="0" customWidth="1"/>
    <col min="5" max="5" width="20.625" style="3" customWidth="1"/>
    <col min="6" max="6" width="27.125" style="0" customWidth="1"/>
    <col min="7" max="7" width="20.125" style="0" customWidth="1"/>
    <col min="8" max="8" width="20.375" style="0" customWidth="1"/>
    <col min="9" max="9" width="17.625" style="0" customWidth="1"/>
    <col min="10" max="10" width="21.375" style="0" customWidth="1"/>
    <col min="11" max="11" width="15.00390625" style="0" customWidth="1"/>
    <col min="12" max="12" width="21.125" style="0" customWidth="1"/>
    <col min="13" max="13" width="16.625" style="0" customWidth="1"/>
    <col min="14" max="14" width="21.875" style="0" customWidth="1"/>
    <col min="15" max="15" width="19.375" style="0" customWidth="1"/>
    <col min="16" max="16" width="21.25390625" style="0" customWidth="1"/>
    <col min="17" max="17" width="22.125" style="0" customWidth="1"/>
    <col min="18" max="18" width="20.625" style="0" customWidth="1"/>
    <col min="19" max="19" width="23.625" style="59" customWidth="1"/>
    <col min="20" max="22" width="22.25390625" style="8" customWidth="1"/>
    <col min="23" max="16384" width="9.25390625" style="4" customWidth="1"/>
  </cols>
  <sheetData>
    <row r="1" spans="1:22" ht="27">
      <c r="A1" s="1"/>
      <c r="S1"/>
      <c r="T1"/>
      <c r="U1"/>
      <c r="V1"/>
    </row>
    <row r="2" spans="1:22" ht="59.25" customHeight="1">
      <c r="A2" s="114" t="s">
        <v>47</v>
      </c>
      <c r="B2" s="115"/>
      <c r="C2" s="115"/>
      <c r="D2" s="115"/>
      <c r="E2" s="115"/>
      <c r="S2"/>
      <c r="T2"/>
      <c r="U2"/>
      <c r="V2"/>
    </row>
    <row r="3" spans="1:19" ht="24.75">
      <c r="A3" s="5"/>
      <c r="D3" s="6"/>
      <c r="G3" s="7"/>
      <c r="S3"/>
    </row>
    <row r="4" spans="3:22" ht="16.5" customHeight="1" thickBot="1">
      <c r="C4" s="9"/>
      <c r="L4" s="10"/>
      <c r="M4" s="10"/>
      <c r="N4" s="10"/>
      <c r="O4" s="10"/>
      <c r="P4" s="10"/>
      <c r="Q4" s="10"/>
      <c r="R4" s="10"/>
      <c r="S4" s="10"/>
      <c r="T4"/>
      <c r="U4"/>
      <c r="V4"/>
    </row>
    <row r="5" spans="1:22" ht="45" customHeight="1" thickBot="1" thickTop="1">
      <c r="A5" s="11"/>
      <c r="B5" s="12" t="s">
        <v>0</v>
      </c>
      <c r="C5" s="13" t="s">
        <v>1</v>
      </c>
      <c r="D5" s="14" t="s">
        <v>2</v>
      </c>
      <c r="E5" s="15"/>
      <c r="F5" s="16" t="s">
        <v>3</v>
      </c>
      <c r="G5" s="17" t="s">
        <v>4</v>
      </c>
      <c r="H5" s="18"/>
      <c r="I5" s="19"/>
      <c r="J5" s="19"/>
      <c r="K5" s="19"/>
      <c r="L5" s="20"/>
      <c r="M5" s="21"/>
      <c r="N5" s="21"/>
      <c r="O5" s="21"/>
      <c r="P5" s="21"/>
      <c r="Q5" s="21"/>
      <c r="R5" s="21"/>
      <c r="S5" s="21"/>
      <c r="T5" s="21"/>
      <c r="U5" s="22"/>
      <c r="V5" s="23" t="s">
        <v>5</v>
      </c>
    </row>
    <row r="6" spans="1:22" ht="39.75" customHeight="1" thickBot="1" thickTop="1">
      <c r="A6" s="24" t="s">
        <v>6</v>
      </c>
      <c r="B6" s="25"/>
      <c r="C6" s="26" t="s">
        <v>7</v>
      </c>
      <c r="D6" s="27" t="s">
        <v>7</v>
      </c>
      <c r="E6" s="28" t="s">
        <v>8</v>
      </c>
      <c r="F6" s="29" t="s">
        <v>7</v>
      </c>
      <c r="G6" s="30" t="s">
        <v>9</v>
      </c>
      <c r="H6" s="31"/>
      <c r="I6" s="32" t="s">
        <v>10</v>
      </c>
      <c r="J6" s="33"/>
      <c r="K6" s="34" t="s">
        <v>11</v>
      </c>
      <c r="L6" s="35"/>
      <c r="M6" s="32" t="s">
        <v>12</v>
      </c>
      <c r="N6" s="35"/>
      <c r="O6" s="33" t="s">
        <v>13</v>
      </c>
      <c r="P6" s="35"/>
      <c r="Q6" s="32" t="s">
        <v>14</v>
      </c>
      <c r="R6" s="36"/>
      <c r="S6" s="37" t="s">
        <v>15</v>
      </c>
      <c r="T6" s="32" t="s">
        <v>16</v>
      </c>
      <c r="U6" s="38" t="s">
        <v>17</v>
      </c>
      <c r="V6" s="39" t="s">
        <v>18</v>
      </c>
    </row>
    <row r="7" spans="1:22" ht="24" customHeight="1" thickBot="1" thickTop="1">
      <c r="A7" s="40"/>
      <c r="B7" s="25"/>
      <c r="C7" s="26"/>
      <c r="D7" s="27"/>
      <c r="E7" s="28" t="s">
        <v>19</v>
      </c>
      <c r="F7" s="41"/>
      <c r="G7" s="26" t="s">
        <v>20</v>
      </c>
      <c r="H7" s="42" t="s">
        <v>7</v>
      </c>
      <c r="I7" s="43" t="s">
        <v>21</v>
      </c>
      <c r="J7" s="41" t="s">
        <v>7</v>
      </c>
      <c r="K7" s="26" t="s">
        <v>22</v>
      </c>
      <c r="L7" s="44" t="s">
        <v>7</v>
      </c>
      <c r="M7" s="45" t="s">
        <v>23</v>
      </c>
      <c r="N7" s="46" t="s">
        <v>7</v>
      </c>
      <c r="O7" s="47" t="s">
        <v>20</v>
      </c>
      <c r="P7" s="48" t="s">
        <v>7</v>
      </c>
      <c r="Q7" s="45" t="s">
        <v>20</v>
      </c>
      <c r="R7" s="49" t="s">
        <v>7</v>
      </c>
      <c r="S7" s="50" t="s">
        <v>7</v>
      </c>
      <c r="T7" s="41" t="s">
        <v>7</v>
      </c>
      <c r="U7" s="22" t="s">
        <v>24</v>
      </c>
      <c r="V7" s="22" t="s">
        <v>24</v>
      </c>
    </row>
    <row r="8" spans="1:22" ht="30.75" customHeight="1" thickBot="1" thickTop="1">
      <c r="A8" s="51" t="s">
        <v>25</v>
      </c>
      <c r="B8" s="52">
        <f>B9+B10+B11+B12+B13+B14</f>
        <v>234</v>
      </c>
      <c r="C8" s="53">
        <f>C9+C10+C11+C12+C13+C14</f>
        <v>221.5</v>
      </c>
      <c r="D8" s="53">
        <f>D9+D10+D11+D12+D13+D14</f>
        <v>94.55</v>
      </c>
      <c r="E8" s="54">
        <f aca="true" t="shared" si="0" ref="E8:E14">D8*100/C8</f>
        <v>42.686230248307</v>
      </c>
      <c r="F8" s="53">
        <f aca="true" t="shared" si="1" ref="F8:V8">F9+F10+F11+F12+F13+F14</f>
        <v>913.8319999999999</v>
      </c>
      <c r="G8" s="52">
        <f t="shared" si="1"/>
        <v>0</v>
      </c>
      <c r="H8" s="53">
        <f t="shared" si="1"/>
        <v>0</v>
      </c>
      <c r="I8" s="52">
        <f t="shared" si="1"/>
        <v>433</v>
      </c>
      <c r="J8" s="53">
        <f t="shared" si="1"/>
        <v>13</v>
      </c>
      <c r="K8" s="52">
        <f t="shared" si="1"/>
        <v>3897</v>
      </c>
      <c r="L8" s="53">
        <f t="shared" si="1"/>
        <v>194.85</v>
      </c>
      <c r="M8" s="52">
        <f t="shared" si="1"/>
        <v>0</v>
      </c>
      <c r="N8" s="53">
        <f t="shared" si="1"/>
        <v>0</v>
      </c>
      <c r="O8" s="52">
        <f t="shared" si="1"/>
        <v>0</v>
      </c>
      <c r="P8" s="53">
        <f t="shared" si="1"/>
        <v>0</v>
      </c>
      <c r="Q8" s="52">
        <f t="shared" si="1"/>
        <v>0</v>
      </c>
      <c r="R8" s="53">
        <f t="shared" si="1"/>
        <v>0</v>
      </c>
      <c r="S8" s="53">
        <f t="shared" si="1"/>
        <v>496.39300000000003</v>
      </c>
      <c r="T8" s="55">
        <f t="shared" si="1"/>
        <v>209.589</v>
      </c>
      <c r="U8" s="55">
        <f t="shared" si="1"/>
        <v>0</v>
      </c>
      <c r="V8" s="55">
        <f t="shared" si="1"/>
        <v>0</v>
      </c>
    </row>
    <row r="9" spans="1:22" s="73" customFormat="1" ht="24.75" customHeight="1" thickBot="1">
      <c r="A9" s="74" t="s">
        <v>26</v>
      </c>
      <c r="B9" s="75">
        <v>74</v>
      </c>
      <c r="C9" s="76">
        <v>79.9</v>
      </c>
      <c r="D9" s="76">
        <v>37</v>
      </c>
      <c r="E9" s="77">
        <f t="shared" si="0"/>
        <v>46.30788485607008</v>
      </c>
      <c r="F9" s="72">
        <f aca="true" t="shared" si="2" ref="F9:F14">H9+J9+L9+N9+P9+R9+S9+T9</f>
        <v>0</v>
      </c>
      <c r="G9" s="75">
        <v>0</v>
      </c>
      <c r="H9" s="76">
        <v>0</v>
      </c>
      <c r="I9" s="75">
        <v>0</v>
      </c>
      <c r="J9" s="76">
        <v>0</v>
      </c>
      <c r="K9" s="75">
        <v>0</v>
      </c>
      <c r="L9" s="76">
        <v>0</v>
      </c>
      <c r="M9" s="75">
        <v>0</v>
      </c>
      <c r="N9" s="76">
        <v>0</v>
      </c>
      <c r="O9" s="75">
        <v>0</v>
      </c>
      <c r="P9" s="76">
        <v>0</v>
      </c>
      <c r="Q9" s="75">
        <v>0</v>
      </c>
      <c r="R9" s="76">
        <v>0</v>
      </c>
      <c r="S9" s="76">
        <v>0</v>
      </c>
      <c r="T9" s="78">
        <v>0</v>
      </c>
      <c r="U9" s="78">
        <f aca="true" t="shared" si="3" ref="U9:U14">H21+J21+L21+N21+P21+R21+S21+T21</f>
        <v>0</v>
      </c>
      <c r="V9" s="78">
        <f aca="true" t="shared" si="4" ref="V9:V14">H33+J33+L33+N33+P33+R33+S33+T33</f>
        <v>0</v>
      </c>
    </row>
    <row r="10" spans="1:22" s="73" customFormat="1" ht="27.75" customHeight="1" thickBot="1" thickTop="1">
      <c r="A10" s="79" t="s">
        <v>27</v>
      </c>
      <c r="B10" s="75">
        <v>44</v>
      </c>
      <c r="C10" s="76">
        <v>46</v>
      </c>
      <c r="D10" s="76">
        <v>23</v>
      </c>
      <c r="E10" s="77">
        <f t="shared" si="0"/>
        <v>50</v>
      </c>
      <c r="F10" s="72">
        <f t="shared" si="2"/>
        <v>171.255</v>
      </c>
      <c r="G10" s="75">
        <v>0</v>
      </c>
      <c r="H10" s="76">
        <v>0</v>
      </c>
      <c r="I10" s="75">
        <v>0</v>
      </c>
      <c r="J10" s="76">
        <v>0</v>
      </c>
      <c r="K10" s="75">
        <v>3143</v>
      </c>
      <c r="L10" s="76">
        <v>157.15</v>
      </c>
      <c r="M10" s="75">
        <v>0</v>
      </c>
      <c r="N10" s="76">
        <v>0</v>
      </c>
      <c r="O10" s="75">
        <v>0</v>
      </c>
      <c r="P10" s="76">
        <v>0</v>
      </c>
      <c r="Q10" s="75"/>
      <c r="R10" s="76"/>
      <c r="S10" s="76">
        <v>0</v>
      </c>
      <c r="T10" s="78">
        <v>14.105</v>
      </c>
      <c r="U10" s="78">
        <f t="shared" si="3"/>
        <v>0</v>
      </c>
      <c r="V10" s="78">
        <f t="shared" si="4"/>
        <v>0</v>
      </c>
    </row>
    <row r="11" spans="1:22" s="73" customFormat="1" ht="27.75" customHeight="1" thickBot="1" thickTop="1">
      <c r="A11" s="80" t="s">
        <v>28</v>
      </c>
      <c r="B11" s="81">
        <v>31</v>
      </c>
      <c r="C11" s="76">
        <v>18</v>
      </c>
      <c r="D11" s="76">
        <v>9</v>
      </c>
      <c r="E11" s="82">
        <f t="shared" si="0"/>
        <v>50</v>
      </c>
      <c r="F11" s="72">
        <f t="shared" si="2"/>
        <v>347.275</v>
      </c>
      <c r="G11" s="83">
        <v>0</v>
      </c>
      <c r="H11" s="76">
        <v>0</v>
      </c>
      <c r="I11" s="75">
        <v>0</v>
      </c>
      <c r="J11" s="76">
        <v>0</v>
      </c>
      <c r="K11" s="75">
        <v>504</v>
      </c>
      <c r="L11" s="76">
        <v>25.2</v>
      </c>
      <c r="M11" s="75">
        <v>0</v>
      </c>
      <c r="N11" s="76">
        <v>0</v>
      </c>
      <c r="O11" s="75">
        <v>0</v>
      </c>
      <c r="P11" s="76">
        <v>0</v>
      </c>
      <c r="Q11" s="75">
        <v>0</v>
      </c>
      <c r="R11" s="76">
        <v>0</v>
      </c>
      <c r="S11" s="76">
        <v>298.343</v>
      </c>
      <c r="T11" s="76">
        <v>23.732</v>
      </c>
      <c r="U11" s="78">
        <f t="shared" si="3"/>
        <v>0</v>
      </c>
      <c r="V11" s="78">
        <f t="shared" si="4"/>
        <v>0</v>
      </c>
    </row>
    <row r="12" spans="1:22" s="73" customFormat="1" ht="27.75" customHeight="1" thickBot="1" thickTop="1">
      <c r="A12" s="84" t="s">
        <v>29</v>
      </c>
      <c r="B12" s="85">
        <v>16</v>
      </c>
      <c r="C12" s="76">
        <v>19</v>
      </c>
      <c r="D12" s="76">
        <v>9.5</v>
      </c>
      <c r="E12" s="82">
        <f t="shared" si="0"/>
        <v>50</v>
      </c>
      <c r="F12" s="72">
        <f t="shared" si="2"/>
        <v>328.55</v>
      </c>
      <c r="G12" s="75">
        <v>0</v>
      </c>
      <c r="H12" s="76">
        <v>0</v>
      </c>
      <c r="I12" s="75">
        <v>433</v>
      </c>
      <c r="J12" s="76">
        <v>13</v>
      </c>
      <c r="K12" s="75">
        <v>250</v>
      </c>
      <c r="L12" s="76">
        <v>12.5</v>
      </c>
      <c r="M12" s="75">
        <v>0</v>
      </c>
      <c r="N12" s="76">
        <v>0</v>
      </c>
      <c r="O12" s="75">
        <v>0</v>
      </c>
      <c r="P12" s="76">
        <v>0</v>
      </c>
      <c r="Q12" s="75"/>
      <c r="R12" s="76"/>
      <c r="S12" s="76">
        <v>198.05</v>
      </c>
      <c r="T12" s="76">
        <v>105</v>
      </c>
      <c r="U12" s="78">
        <f t="shared" si="3"/>
        <v>0</v>
      </c>
      <c r="V12" s="78">
        <f t="shared" si="4"/>
        <v>0</v>
      </c>
    </row>
    <row r="13" spans="1:23" s="73" customFormat="1" ht="24" thickBot="1" thickTop="1">
      <c r="A13" s="86" t="s">
        <v>30</v>
      </c>
      <c r="B13" s="75">
        <v>30</v>
      </c>
      <c r="C13" s="76">
        <v>11</v>
      </c>
      <c r="D13" s="76">
        <v>9.3</v>
      </c>
      <c r="E13" s="82">
        <f t="shared" si="0"/>
        <v>84.54545454545456</v>
      </c>
      <c r="F13" s="72">
        <f t="shared" si="2"/>
        <v>6.3</v>
      </c>
      <c r="G13" s="75"/>
      <c r="H13" s="76"/>
      <c r="I13" s="75">
        <v>0</v>
      </c>
      <c r="J13" s="76">
        <v>0</v>
      </c>
      <c r="K13" s="75">
        <v>0</v>
      </c>
      <c r="L13" s="76">
        <v>0</v>
      </c>
      <c r="M13" s="75">
        <v>0</v>
      </c>
      <c r="N13" s="76">
        <v>0</v>
      </c>
      <c r="O13" s="75"/>
      <c r="P13" s="76"/>
      <c r="Q13" s="75"/>
      <c r="R13" s="76"/>
      <c r="S13" s="76"/>
      <c r="T13" s="76">
        <v>6.3</v>
      </c>
      <c r="U13" s="78">
        <f t="shared" si="3"/>
        <v>0</v>
      </c>
      <c r="V13" s="78">
        <f t="shared" si="4"/>
        <v>0</v>
      </c>
      <c r="W13" s="73" t="s">
        <v>31</v>
      </c>
    </row>
    <row r="14" spans="1:22" s="73" customFormat="1" ht="24" thickBot="1" thickTop="1">
      <c r="A14" s="86" t="s">
        <v>32</v>
      </c>
      <c r="B14" s="75">
        <v>39</v>
      </c>
      <c r="C14" s="76">
        <v>47.6</v>
      </c>
      <c r="D14" s="76">
        <v>6.75</v>
      </c>
      <c r="E14" s="87">
        <f t="shared" si="0"/>
        <v>14.180672268907562</v>
      </c>
      <c r="F14" s="72">
        <f t="shared" si="2"/>
        <v>60.452</v>
      </c>
      <c r="G14" s="75"/>
      <c r="H14" s="76"/>
      <c r="I14" s="75">
        <v>0</v>
      </c>
      <c r="J14" s="76">
        <v>0</v>
      </c>
      <c r="K14" s="75">
        <v>0</v>
      </c>
      <c r="L14" s="76">
        <v>0</v>
      </c>
      <c r="M14" s="75">
        <v>0</v>
      </c>
      <c r="N14" s="76">
        <v>0</v>
      </c>
      <c r="O14" s="75">
        <v>0</v>
      </c>
      <c r="P14" s="76">
        <v>0</v>
      </c>
      <c r="Q14" s="75">
        <v>0</v>
      </c>
      <c r="R14" s="76">
        <v>0</v>
      </c>
      <c r="S14" s="76">
        <v>0</v>
      </c>
      <c r="T14" s="76">
        <v>60.452</v>
      </c>
      <c r="U14" s="78">
        <f t="shared" si="3"/>
        <v>0</v>
      </c>
      <c r="V14" s="78">
        <f t="shared" si="4"/>
        <v>0</v>
      </c>
    </row>
    <row r="15" spans="1:9" ht="21" thickTop="1">
      <c r="A15" s="56"/>
      <c r="G15" s="57"/>
      <c r="I15" s="58"/>
    </row>
    <row r="16" spans="1:18" ht="21" thickBot="1">
      <c r="A16" s="60"/>
      <c r="B16" s="61"/>
      <c r="C16" s="59"/>
      <c r="D16" s="62"/>
      <c r="E16" s="63"/>
      <c r="F16" s="4"/>
      <c r="G16" s="59"/>
      <c r="H16" s="4"/>
      <c r="I16" s="59"/>
      <c r="J16" s="4"/>
      <c r="K16" s="4"/>
      <c r="L16" s="4"/>
      <c r="M16" s="4"/>
      <c r="N16" s="4"/>
      <c r="O16" s="4"/>
      <c r="P16" s="4"/>
      <c r="Q16" s="4"/>
      <c r="R16" s="4"/>
    </row>
    <row r="17" spans="1:22" ht="62.25" thickBot="1" thickTop="1">
      <c r="A17" s="11"/>
      <c r="B17" s="64" t="s">
        <v>33</v>
      </c>
      <c r="C17" s="13"/>
      <c r="D17" s="14"/>
      <c r="E17" s="15"/>
      <c r="F17" s="16" t="s">
        <v>34</v>
      </c>
      <c r="G17" s="17" t="s">
        <v>4</v>
      </c>
      <c r="H17" s="18"/>
      <c r="I17" s="19"/>
      <c r="J17" s="19"/>
      <c r="K17" s="19"/>
      <c r="L17" s="20"/>
      <c r="M17" s="21"/>
      <c r="N17" s="21"/>
      <c r="O17" s="21"/>
      <c r="P17" s="21"/>
      <c r="Q17" s="21"/>
      <c r="R17" s="21"/>
      <c r="S17" s="21"/>
      <c r="T17" s="21"/>
      <c r="U17" s="22"/>
      <c r="V17" s="65" t="s">
        <v>35</v>
      </c>
    </row>
    <row r="18" spans="1:22" ht="55.5" thickBot="1" thickTop="1">
      <c r="A18" s="24" t="s">
        <v>6</v>
      </c>
      <c r="B18" s="25"/>
      <c r="C18" s="26"/>
      <c r="D18" s="27"/>
      <c r="E18" s="28"/>
      <c r="F18" s="29" t="s">
        <v>7</v>
      </c>
      <c r="G18" s="30" t="s">
        <v>9</v>
      </c>
      <c r="H18" s="31"/>
      <c r="I18" s="32" t="s">
        <v>10</v>
      </c>
      <c r="J18" s="33"/>
      <c r="K18" s="34" t="s">
        <v>11</v>
      </c>
      <c r="L18" s="35"/>
      <c r="M18" s="32" t="s">
        <v>12</v>
      </c>
      <c r="N18" s="35"/>
      <c r="O18" s="33" t="s">
        <v>13</v>
      </c>
      <c r="P18" s="35"/>
      <c r="Q18" s="32" t="s">
        <v>14</v>
      </c>
      <c r="R18" s="36"/>
      <c r="S18" s="37" t="s">
        <v>15</v>
      </c>
      <c r="T18" s="32" t="s">
        <v>16</v>
      </c>
      <c r="U18" s="38" t="s">
        <v>36</v>
      </c>
      <c r="V18" s="66" t="s">
        <v>37</v>
      </c>
    </row>
    <row r="19" spans="1:22" ht="21.75" thickBot="1" thickTop="1">
      <c r="A19" s="40"/>
      <c r="B19" s="25"/>
      <c r="C19" s="26"/>
      <c r="D19" s="27"/>
      <c r="E19" s="28"/>
      <c r="F19" s="41"/>
      <c r="G19" s="26" t="s">
        <v>20</v>
      </c>
      <c r="H19" s="42" t="s">
        <v>7</v>
      </c>
      <c r="I19" s="43" t="s">
        <v>21</v>
      </c>
      <c r="J19" s="41" t="s">
        <v>7</v>
      </c>
      <c r="K19" s="26" t="s">
        <v>22</v>
      </c>
      <c r="L19" s="44" t="s">
        <v>7</v>
      </c>
      <c r="M19" s="45" t="s">
        <v>23</v>
      </c>
      <c r="N19" s="46" t="s">
        <v>7</v>
      </c>
      <c r="O19" s="47" t="s">
        <v>20</v>
      </c>
      <c r="P19" s="48" t="s">
        <v>7</v>
      </c>
      <c r="Q19" s="45" t="s">
        <v>20</v>
      </c>
      <c r="R19" s="49" t="s">
        <v>7</v>
      </c>
      <c r="S19" s="50" t="s">
        <v>7</v>
      </c>
      <c r="T19" s="41" t="s">
        <v>7</v>
      </c>
      <c r="U19" s="22" t="s">
        <v>38</v>
      </c>
      <c r="V19" s="22" t="s">
        <v>38</v>
      </c>
    </row>
    <row r="20" spans="1:22" ht="26.25" thickBot="1" thickTop="1">
      <c r="A20" s="51" t="s">
        <v>25</v>
      </c>
      <c r="B20" s="52">
        <f>B21+B22+B23+B24+B25+B26</f>
        <v>0</v>
      </c>
      <c r="C20" s="53"/>
      <c r="D20" s="53"/>
      <c r="E20" s="54"/>
      <c r="F20" s="53">
        <f aca="true" t="shared" si="5" ref="F20:V20">F21+F22+F23+F24+F25+F26</f>
        <v>0</v>
      </c>
      <c r="G20" s="52">
        <f t="shared" si="5"/>
        <v>0</v>
      </c>
      <c r="H20" s="53">
        <f t="shared" si="5"/>
        <v>0</v>
      </c>
      <c r="I20" s="52">
        <f t="shared" si="5"/>
        <v>0</v>
      </c>
      <c r="J20" s="53">
        <f t="shared" si="5"/>
        <v>0</v>
      </c>
      <c r="K20" s="52">
        <f t="shared" si="5"/>
        <v>0</v>
      </c>
      <c r="L20" s="53">
        <f t="shared" si="5"/>
        <v>0</v>
      </c>
      <c r="M20" s="52">
        <f t="shared" si="5"/>
        <v>0</v>
      </c>
      <c r="N20" s="53">
        <f t="shared" si="5"/>
        <v>0</v>
      </c>
      <c r="O20" s="52">
        <f t="shared" si="5"/>
        <v>0</v>
      </c>
      <c r="P20" s="53">
        <f t="shared" si="5"/>
        <v>0</v>
      </c>
      <c r="Q20" s="52">
        <f t="shared" si="5"/>
        <v>0</v>
      </c>
      <c r="R20" s="53">
        <f t="shared" si="5"/>
        <v>0</v>
      </c>
      <c r="S20" s="53">
        <f t="shared" si="5"/>
        <v>0</v>
      </c>
      <c r="T20" s="55">
        <f t="shared" si="5"/>
        <v>0</v>
      </c>
      <c r="U20" s="55">
        <f t="shared" si="5"/>
        <v>913.8319999999999</v>
      </c>
      <c r="V20" s="55">
        <f t="shared" si="5"/>
        <v>783.3319999999999</v>
      </c>
    </row>
    <row r="21" spans="1:22" s="73" customFormat="1" ht="23.25" thickBot="1">
      <c r="A21" s="74" t="s">
        <v>26</v>
      </c>
      <c r="B21" s="75">
        <v>0</v>
      </c>
      <c r="C21" s="76"/>
      <c r="D21" s="76"/>
      <c r="E21" s="77"/>
      <c r="F21" s="72">
        <f aca="true" t="shared" si="6" ref="F21:F26">U9</f>
        <v>0</v>
      </c>
      <c r="G21" s="75"/>
      <c r="H21" s="76"/>
      <c r="I21" s="75">
        <v>0</v>
      </c>
      <c r="J21" s="76">
        <v>0</v>
      </c>
      <c r="K21" s="75">
        <v>0</v>
      </c>
      <c r="L21" s="76">
        <v>0</v>
      </c>
      <c r="M21" s="75"/>
      <c r="N21" s="76"/>
      <c r="O21" s="75"/>
      <c r="P21" s="76"/>
      <c r="Q21" s="75"/>
      <c r="R21" s="76"/>
      <c r="S21" s="76"/>
      <c r="T21" s="78"/>
      <c r="U21" s="78">
        <f aca="true" t="shared" si="7" ref="U21:U26">F9</f>
        <v>0</v>
      </c>
      <c r="V21" s="72">
        <f aca="true" t="shared" si="8" ref="V21:V26">U21-F21-V9-F56</f>
        <v>0</v>
      </c>
    </row>
    <row r="22" spans="1:22" s="73" customFormat="1" ht="24" thickBot="1" thickTop="1">
      <c r="A22" s="79" t="s">
        <v>27</v>
      </c>
      <c r="B22" s="75">
        <v>0</v>
      </c>
      <c r="C22" s="76"/>
      <c r="D22" s="76"/>
      <c r="E22" s="77"/>
      <c r="F22" s="72">
        <f t="shared" si="6"/>
        <v>0</v>
      </c>
      <c r="G22" s="75">
        <v>0</v>
      </c>
      <c r="H22" s="76">
        <v>0</v>
      </c>
      <c r="I22" s="75">
        <v>0</v>
      </c>
      <c r="J22" s="76">
        <v>0</v>
      </c>
      <c r="K22" s="75"/>
      <c r="L22" s="76"/>
      <c r="M22" s="75"/>
      <c r="N22" s="76"/>
      <c r="O22" s="75"/>
      <c r="P22" s="76"/>
      <c r="Q22" s="75"/>
      <c r="R22" s="76"/>
      <c r="S22" s="76">
        <v>0</v>
      </c>
      <c r="T22" s="78"/>
      <c r="U22" s="78">
        <f t="shared" si="7"/>
        <v>171.255</v>
      </c>
      <c r="V22" s="72">
        <f t="shared" si="8"/>
        <v>171.255</v>
      </c>
    </row>
    <row r="23" spans="1:22" s="73" customFormat="1" ht="24" thickBot="1" thickTop="1">
      <c r="A23" s="80" t="s">
        <v>28</v>
      </c>
      <c r="B23" s="81">
        <v>0</v>
      </c>
      <c r="C23" s="76"/>
      <c r="D23" s="76"/>
      <c r="E23" s="82"/>
      <c r="F23" s="72">
        <f t="shared" si="6"/>
        <v>0</v>
      </c>
      <c r="G23" s="75">
        <v>0</v>
      </c>
      <c r="H23" s="76">
        <v>0</v>
      </c>
      <c r="I23" s="75">
        <v>0</v>
      </c>
      <c r="J23" s="76">
        <v>0</v>
      </c>
      <c r="K23" s="75">
        <v>0</v>
      </c>
      <c r="L23" s="76">
        <v>0</v>
      </c>
      <c r="M23" s="75">
        <v>0</v>
      </c>
      <c r="N23" s="76">
        <v>0</v>
      </c>
      <c r="O23" s="75"/>
      <c r="P23" s="76"/>
      <c r="Q23" s="75"/>
      <c r="R23" s="76"/>
      <c r="S23" s="76">
        <v>0</v>
      </c>
      <c r="T23" s="76">
        <v>0</v>
      </c>
      <c r="U23" s="78">
        <f t="shared" si="7"/>
        <v>347.275</v>
      </c>
      <c r="V23" s="72">
        <f t="shared" si="8"/>
        <v>347.275</v>
      </c>
    </row>
    <row r="24" spans="1:22" s="73" customFormat="1" ht="24" thickBot="1" thickTop="1">
      <c r="A24" s="84" t="s">
        <v>29</v>
      </c>
      <c r="B24" s="85">
        <v>0</v>
      </c>
      <c r="C24" s="76"/>
      <c r="D24" s="76"/>
      <c r="E24" s="88"/>
      <c r="F24" s="72">
        <f t="shared" si="6"/>
        <v>0</v>
      </c>
      <c r="G24" s="75">
        <v>0</v>
      </c>
      <c r="H24" s="76">
        <v>0</v>
      </c>
      <c r="I24" s="75"/>
      <c r="J24" s="76"/>
      <c r="K24" s="75"/>
      <c r="L24" s="76"/>
      <c r="M24" s="75"/>
      <c r="N24" s="76"/>
      <c r="O24" s="75"/>
      <c r="P24" s="76"/>
      <c r="Q24" s="75"/>
      <c r="R24" s="76"/>
      <c r="S24" s="76"/>
      <c r="T24" s="76"/>
      <c r="U24" s="78">
        <f t="shared" si="7"/>
        <v>328.55</v>
      </c>
      <c r="V24" s="72">
        <f t="shared" si="8"/>
        <v>198.05</v>
      </c>
    </row>
    <row r="25" spans="1:22" s="73" customFormat="1" ht="24" thickBot="1" thickTop="1">
      <c r="A25" s="86" t="s">
        <v>30</v>
      </c>
      <c r="B25" s="75">
        <v>0</v>
      </c>
      <c r="C25" s="76"/>
      <c r="D25" s="76"/>
      <c r="E25" s="77"/>
      <c r="F25" s="72">
        <f t="shared" si="6"/>
        <v>0</v>
      </c>
      <c r="G25" s="75"/>
      <c r="H25" s="76"/>
      <c r="I25" s="75"/>
      <c r="J25" s="76"/>
      <c r="K25" s="75"/>
      <c r="L25" s="76"/>
      <c r="M25" s="75">
        <v>0</v>
      </c>
      <c r="N25" s="76">
        <v>0</v>
      </c>
      <c r="O25" s="75"/>
      <c r="P25" s="76"/>
      <c r="Q25" s="75"/>
      <c r="R25" s="76"/>
      <c r="S25" s="76"/>
      <c r="T25" s="76">
        <v>0</v>
      </c>
      <c r="U25" s="78">
        <f t="shared" si="7"/>
        <v>6.3</v>
      </c>
      <c r="V25" s="72">
        <f t="shared" si="8"/>
        <v>6.3</v>
      </c>
    </row>
    <row r="26" spans="1:22" s="73" customFormat="1" ht="24" thickBot="1" thickTop="1">
      <c r="A26" s="86" t="s">
        <v>32</v>
      </c>
      <c r="B26" s="75">
        <v>0</v>
      </c>
      <c r="C26" s="76"/>
      <c r="D26" s="76"/>
      <c r="E26" s="87"/>
      <c r="F26" s="72">
        <f t="shared" si="6"/>
        <v>0</v>
      </c>
      <c r="G26" s="75"/>
      <c r="H26" s="76"/>
      <c r="I26" s="75">
        <v>0</v>
      </c>
      <c r="J26" s="76">
        <v>0</v>
      </c>
      <c r="K26" s="75"/>
      <c r="L26" s="76"/>
      <c r="M26" s="75">
        <v>0</v>
      </c>
      <c r="N26" s="76">
        <v>0</v>
      </c>
      <c r="O26" s="75">
        <v>0</v>
      </c>
      <c r="P26" s="76">
        <v>0</v>
      </c>
      <c r="Q26" s="75">
        <v>0</v>
      </c>
      <c r="R26" s="76">
        <v>0</v>
      </c>
      <c r="S26" s="76">
        <v>0</v>
      </c>
      <c r="T26" s="76"/>
      <c r="U26" s="78">
        <f t="shared" si="7"/>
        <v>60.452</v>
      </c>
      <c r="V26" s="72">
        <f t="shared" si="8"/>
        <v>60.452</v>
      </c>
    </row>
    <row r="27" ht="21" thickTop="1">
      <c r="A27" s="56"/>
    </row>
    <row r="28" ht="21" thickBot="1">
      <c r="A28" s="56"/>
    </row>
    <row r="29" spans="1:22" ht="62.25" thickBot="1" thickTop="1">
      <c r="A29" s="11"/>
      <c r="B29" s="64" t="s">
        <v>39</v>
      </c>
      <c r="C29" s="13"/>
      <c r="D29" s="14"/>
      <c r="E29" s="15"/>
      <c r="F29" s="16" t="s">
        <v>40</v>
      </c>
      <c r="G29" s="17" t="s">
        <v>4</v>
      </c>
      <c r="H29" s="18"/>
      <c r="I29" s="19"/>
      <c r="J29" s="19"/>
      <c r="K29" s="19"/>
      <c r="L29" s="20"/>
      <c r="M29" s="21"/>
      <c r="N29" s="21"/>
      <c r="O29" s="21"/>
      <c r="P29" s="21"/>
      <c r="Q29" s="21"/>
      <c r="R29" s="21"/>
      <c r="S29" s="21"/>
      <c r="T29" s="21"/>
      <c r="U29" s="12"/>
      <c r="V29" s="67"/>
    </row>
    <row r="30" spans="1:22" ht="55.5" thickBot="1" thickTop="1">
      <c r="A30" s="24" t="s">
        <v>6</v>
      </c>
      <c r="B30" s="25"/>
      <c r="C30" s="26"/>
      <c r="D30" s="27"/>
      <c r="E30" s="28"/>
      <c r="F30" s="29"/>
      <c r="G30" s="30" t="s">
        <v>9</v>
      </c>
      <c r="H30" s="31"/>
      <c r="I30" s="32" t="s">
        <v>10</v>
      </c>
      <c r="J30" s="33"/>
      <c r="K30" s="34" t="s">
        <v>11</v>
      </c>
      <c r="L30" s="35"/>
      <c r="M30" s="32" t="s">
        <v>12</v>
      </c>
      <c r="N30" s="35"/>
      <c r="O30" s="33" t="s">
        <v>13</v>
      </c>
      <c r="P30" s="35"/>
      <c r="Q30" s="32" t="s">
        <v>14</v>
      </c>
      <c r="R30" s="36"/>
      <c r="S30" s="37" t="s">
        <v>15</v>
      </c>
      <c r="T30" s="32" t="s">
        <v>16</v>
      </c>
      <c r="U30" s="39"/>
      <c r="V30" s="39"/>
    </row>
    <row r="31" spans="1:22" ht="21.75" thickBot="1" thickTop="1">
      <c r="A31" s="40"/>
      <c r="B31" s="25"/>
      <c r="C31" s="26"/>
      <c r="D31" s="27"/>
      <c r="E31" s="28"/>
      <c r="F31" s="41" t="s">
        <v>7</v>
      </c>
      <c r="G31" s="26" t="s">
        <v>20</v>
      </c>
      <c r="H31" s="42" t="s">
        <v>7</v>
      </c>
      <c r="I31" s="43" t="s">
        <v>21</v>
      </c>
      <c r="J31" s="41" t="s">
        <v>7</v>
      </c>
      <c r="K31" s="26" t="s">
        <v>22</v>
      </c>
      <c r="L31" s="44" t="s">
        <v>7</v>
      </c>
      <c r="M31" s="45" t="s">
        <v>23</v>
      </c>
      <c r="N31" s="46" t="s">
        <v>7</v>
      </c>
      <c r="O31" s="47" t="s">
        <v>20</v>
      </c>
      <c r="P31" s="48" t="s">
        <v>7</v>
      </c>
      <c r="Q31" s="45" t="s">
        <v>20</v>
      </c>
      <c r="R31" s="49" t="s">
        <v>7</v>
      </c>
      <c r="S31" s="50" t="s">
        <v>7</v>
      </c>
      <c r="T31" s="41" t="s">
        <v>7</v>
      </c>
      <c r="U31" s="22"/>
      <c r="V31" s="22"/>
    </row>
    <row r="32" spans="1:22" ht="26.25" thickBot="1" thickTop="1">
      <c r="A32" s="51" t="s">
        <v>25</v>
      </c>
      <c r="B32" s="52">
        <f>B33+B34+B35+B36+B37+B38</f>
        <v>0</v>
      </c>
      <c r="C32" s="53"/>
      <c r="D32" s="68"/>
      <c r="E32" s="54"/>
      <c r="F32" s="53">
        <f aca="true" t="shared" si="9" ref="F32:T32">F33+F34+F35+F36+F37+F38</f>
        <v>0</v>
      </c>
      <c r="G32" s="52">
        <f t="shared" si="9"/>
        <v>0</v>
      </c>
      <c r="H32" s="53">
        <f t="shared" si="9"/>
        <v>0</v>
      </c>
      <c r="I32" s="52">
        <f t="shared" si="9"/>
        <v>0</v>
      </c>
      <c r="J32" s="53">
        <f t="shared" si="9"/>
        <v>0</v>
      </c>
      <c r="K32" s="52">
        <f t="shared" si="9"/>
        <v>0</v>
      </c>
      <c r="L32" s="53">
        <f t="shared" si="9"/>
        <v>0</v>
      </c>
      <c r="M32" s="69">
        <f t="shared" si="9"/>
        <v>0</v>
      </c>
      <c r="N32" s="53">
        <f t="shared" si="9"/>
        <v>0</v>
      </c>
      <c r="O32" s="52">
        <f t="shared" si="9"/>
        <v>0</v>
      </c>
      <c r="P32" s="53">
        <f t="shared" si="9"/>
        <v>0</v>
      </c>
      <c r="Q32" s="52">
        <f t="shared" si="9"/>
        <v>0</v>
      </c>
      <c r="R32" s="53">
        <f t="shared" si="9"/>
        <v>0</v>
      </c>
      <c r="S32" s="53">
        <f t="shared" si="9"/>
        <v>0</v>
      </c>
      <c r="T32" s="55">
        <f t="shared" si="9"/>
        <v>0</v>
      </c>
      <c r="U32" s="52"/>
      <c r="V32" s="53"/>
    </row>
    <row r="33" spans="1:22" s="73" customFormat="1" ht="23.25" thickBot="1">
      <c r="A33" s="74" t="s">
        <v>26</v>
      </c>
      <c r="B33" s="75">
        <v>0</v>
      </c>
      <c r="C33" s="76"/>
      <c r="D33" s="75"/>
      <c r="E33" s="77"/>
      <c r="F33" s="72">
        <f aca="true" t="shared" si="10" ref="F33:F38">V9</f>
        <v>0</v>
      </c>
      <c r="G33" s="75">
        <v>0</v>
      </c>
      <c r="H33" s="76">
        <v>0</v>
      </c>
      <c r="I33" s="75">
        <v>0</v>
      </c>
      <c r="J33" s="76"/>
      <c r="K33" s="75">
        <v>0</v>
      </c>
      <c r="L33" s="76">
        <v>0</v>
      </c>
      <c r="M33" s="83">
        <v>0</v>
      </c>
      <c r="N33" s="76">
        <v>0</v>
      </c>
      <c r="O33" s="75">
        <v>0</v>
      </c>
      <c r="P33" s="76">
        <v>0</v>
      </c>
      <c r="Q33" s="75"/>
      <c r="R33" s="76"/>
      <c r="S33" s="76"/>
      <c r="T33" s="78">
        <v>0</v>
      </c>
      <c r="U33" s="75"/>
      <c r="V33" s="78"/>
    </row>
    <row r="34" spans="1:22" s="73" customFormat="1" ht="24" thickBot="1" thickTop="1">
      <c r="A34" s="79" t="s">
        <v>27</v>
      </c>
      <c r="B34" s="75">
        <v>0</v>
      </c>
      <c r="C34" s="76"/>
      <c r="D34" s="75"/>
      <c r="E34" s="77"/>
      <c r="F34" s="72">
        <f t="shared" si="10"/>
        <v>0</v>
      </c>
      <c r="G34" s="75">
        <v>0</v>
      </c>
      <c r="H34" s="76">
        <v>0</v>
      </c>
      <c r="I34" s="75">
        <v>0</v>
      </c>
      <c r="J34" s="76">
        <v>0</v>
      </c>
      <c r="K34" s="75">
        <v>0</v>
      </c>
      <c r="L34" s="76">
        <v>0</v>
      </c>
      <c r="M34" s="75"/>
      <c r="N34" s="76"/>
      <c r="O34" s="75"/>
      <c r="P34" s="76"/>
      <c r="Q34" s="75"/>
      <c r="R34" s="76"/>
      <c r="S34" s="76">
        <v>0</v>
      </c>
      <c r="T34" s="78">
        <v>0</v>
      </c>
      <c r="U34" s="75"/>
      <c r="V34" s="78"/>
    </row>
    <row r="35" spans="1:22" s="73" customFormat="1" ht="24" thickBot="1" thickTop="1">
      <c r="A35" s="80" t="s">
        <v>28</v>
      </c>
      <c r="B35" s="81">
        <v>0</v>
      </c>
      <c r="C35" s="76"/>
      <c r="D35" s="75"/>
      <c r="E35" s="82"/>
      <c r="F35" s="72">
        <f t="shared" si="10"/>
        <v>0</v>
      </c>
      <c r="G35" s="75">
        <v>0</v>
      </c>
      <c r="H35" s="76">
        <v>0</v>
      </c>
      <c r="I35" s="75">
        <v>0</v>
      </c>
      <c r="J35" s="76">
        <v>0</v>
      </c>
      <c r="K35" s="75"/>
      <c r="L35" s="76"/>
      <c r="M35" s="75">
        <v>0</v>
      </c>
      <c r="N35" s="76">
        <v>0</v>
      </c>
      <c r="O35" s="75"/>
      <c r="P35" s="76"/>
      <c r="Q35" s="75"/>
      <c r="R35" s="76"/>
      <c r="S35" s="76">
        <v>0</v>
      </c>
      <c r="T35" s="76">
        <v>0</v>
      </c>
      <c r="U35" s="75"/>
      <c r="V35" s="78"/>
    </row>
    <row r="36" spans="1:22" s="73" customFormat="1" ht="24" thickBot="1" thickTop="1">
      <c r="A36" s="84" t="s">
        <v>29</v>
      </c>
      <c r="B36" s="85">
        <v>0</v>
      </c>
      <c r="C36" s="76"/>
      <c r="D36" s="75"/>
      <c r="E36" s="88"/>
      <c r="F36" s="72">
        <f t="shared" si="10"/>
        <v>0</v>
      </c>
      <c r="G36" s="75">
        <v>0</v>
      </c>
      <c r="H36" s="76">
        <v>0</v>
      </c>
      <c r="I36" s="75"/>
      <c r="J36" s="76"/>
      <c r="K36" s="75"/>
      <c r="L36" s="76"/>
      <c r="M36" s="75">
        <v>0</v>
      </c>
      <c r="N36" s="76">
        <v>0</v>
      </c>
      <c r="O36" s="75"/>
      <c r="P36" s="76"/>
      <c r="Q36" s="75"/>
      <c r="R36" s="76"/>
      <c r="S36" s="76">
        <v>0</v>
      </c>
      <c r="T36" s="76">
        <v>0</v>
      </c>
      <c r="U36" s="75"/>
      <c r="V36" s="78"/>
    </row>
    <row r="37" spans="1:22" s="73" customFormat="1" ht="24" thickBot="1" thickTop="1">
      <c r="A37" s="86" t="s">
        <v>30</v>
      </c>
      <c r="B37" s="75">
        <v>0</v>
      </c>
      <c r="C37" s="76"/>
      <c r="D37" s="75"/>
      <c r="E37" s="77"/>
      <c r="F37" s="72">
        <f t="shared" si="10"/>
        <v>0</v>
      </c>
      <c r="G37" s="75"/>
      <c r="H37" s="76"/>
      <c r="I37" s="75">
        <v>0</v>
      </c>
      <c r="J37" s="76">
        <v>0</v>
      </c>
      <c r="K37" s="75">
        <v>0</v>
      </c>
      <c r="L37" s="76">
        <v>0</v>
      </c>
      <c r="M37" s="75"/>
      <c r="N37" s="76"/>
      <c r="O37" s="75"/>
      <c r="P37" s="76"/>
      <c r="Q37" s="75"/>
      <c r="R37" s="76"/>
      <c r="S37" s="76">
        <v>0</v>
      </c>
      <c r="T37" s="76">
        <v>0</v>
      </c>
      <c r="U37" s="75"/>
      <c r="V37" s="78"/>
    </row>
    <row r="38" spans="1:22" s="73" customFormat="1" ht="24" thickBot="1" thickTop="1">
      <c r="A38" s="86" t="s">
        <v>32</v>
      </c>
      <c r="B38" s="75">
        <v>0</v>
      </c>
      <c r="C38" s="76"/>
      <c r="D38" s="75"/>
      <c r="E38" s="87"/>
      <c r="F38" s="72">
        <f t="shared" si="10"/>
        <v>0</v>
      </c>
      <c r="G38" s="75"/>
      <c r="H38" s="76"/>
      <c r="I38" s="75">
        <v>0</v>
      </c>
      <c r="J38" s="76">
        <v>0</v>
      </c>
      <c r="K38" s="75"/>
      <c r="L38" s="76"/>
      <c r="M38" s="75">
        <v>0</v>
      </c>
      <c r="N38" s="76">
        <v>0</v>
      </c>
      <c r="O38" s="75">
        <v>0</v>
      </c>
      <c r="P38" s="76">
        <v>0</v>
      </c>
      <c r="Q38" s="75">
        <v>0</v>
      </c>
      <c r="R38" s="76">
        <v>0</v>
      </c>
      <c r="S38" s="76">
        <v>0</v>
      </c>
      <c r="T38" s="76"/>
      <c r="U38" s="75"/>
      <c r="V38" s="78"/>
    </row>
    <row r="39" ht="21" thickTop="1"/>
    <row r="40" ht="21" thickBot="1"/>
    <row r="41" spans="1:22" ht="62.25" thickBot="1" thickTop="1">
      <c r="A41" s="11"/>
      <c r="B41" s="12"/>
      <c r="C41" s="13"/>
      <c r="D41" s="14"/>
      <c r="E41" s="15"/>
      <c r="F41" s="16" t="s">
        <v>41</v>
      </c>
      <c r="G41" s="17" t="s">
        <v>4</v>
      </c>
      <c r="H41" s="18"/>
      <c r="I41" s="19"/>
      <c r="J41" s="19"/>
      <c r="K41" s="19"/>
      <c r="L41" s="20"/>
      <c r="M41" s="21"/>
      <c r="N41" s="21"/>
      <c r="O41" s="21"/>
      <c r="P41" s="21"/>
      <c r="Q41" s="21"/>
      <c r="R41" s="21"/>
      <c r="S41" s="21"/>
      <c r="T41" s="21"/>
      <c r="U41" s="12"/>
      <c r="V41" s="67"/>
    </row>
    <row r="42" spans="1:22" ht="55.5" thickBot="1" thickTop="1">
      <c r="A42" s="24" t="s">
        <v>6</v>
      </c>
      <c r="B42" s="25"/>
      <c r="C42" s="26"/>
      <c r="D42" s="27"/>
      <c r="E42" s="28"/>
      <c r="F42" s="29"/>
      <c r="G42" s="30" t="s">
        <v>9</v>
      </c>
      <c r="H42" s="31"/>
      <c r="I42" s="32" t="s">
        <v>10</v>
      </c>
      <c r="J42" s="33"/>
      <c r="K42" s="34" t="s">
        <v>11</v>
      </c>
      <c r="L42" s="35"/>
      <c r="M42" s="32" t="s">
        <v>12</v>
      </c>
      <c r="N42" s="35"/>
      <c r="O42" s="33" t="s">
        <v>13</v>
      </c>
      <c r="P42" s="35"/>
      <c r="Q42" s="32" t="s">
        <v>14</v>
      </c>
      <c r="R42" s="36"/>
      <c r="S42" s="37" t="s">
        <v>15</v>
      </c>
      <c r="T42" s="32" t="s">
        <v>16</v>
      </c>
      <c r="U42" s="39"/>
      <c r="V42" s="39"/>
    </row>
    <row r="43" spans="1:22" ht="21.75" thickBot="1" thickTop="1">
      <c r="A43" s="40"/>
      <c r="B43" s="25"/>
      <c r="C43" s="26"/>
      <c r="D43" s="27"/>
      <c r="E43" s="28"/>
      <c r="F43" s="41" t="s">
        <v>7</v>
      </c>
      <c r="G43" s="26" t="s">
        <v>20</v>
      </c>
      <c r="H43" s="42" t="s">
        <v>7</v>
      </c>
      <c r="I43" s="43" t="s">
        <v>21</v>
      </c>
      <c r="J43" s="41" t="s">
        <v>7</v>
      </c>
      <c r="K43" s="26" t="s">
        <v>22</v>
      </c>
      <c r="L43" s="44" t="s">
        <v>7</v>
      </c>
      <c r="M43" s="45" t="s">
        <v>23</v>
      </c>
      <c r="N43" s="46" t="s">
        <v>7</v>
      </c>
      <c r="O43" s="47" t="s">
        <v>20</v>
      </c>
      <c r="P43" s="48" t="s">
        <v>7</v>
      </c>
      <c r="Q43" s="45" t="s">
        <v>20</v>
      </c>
      <c r="R43" s="49" t="s">
        <v>7</v>
      </c>
      <c r="S43" s="50" t="s">
        <v>7</v>
      </c>
      <c r="T43" s="41" t="s">
        <v>7</v>
      </c>
      <c r="U43" s="22"/>
      <c r="V43" s="22"/>
    </row>
    <row r="44" spans="1:22" ht="26.25" thickBot="1" thickTop="1">
      <c r="A44" s="51" t="s">
        <v>25</v>
      </c>
      <c r="B44" s="52"/>
      <c r="C44" s="53"/>
      <c r="D44" s="68"/>
      <c r="E44" s="54"/>
      <c r="F44" s="53">
        <f aca="true" t="shared" si="11" ref="F44:T44">F45+F46+F47+F48+F49+F50</f>
        <v>783.3319999999999</v>
      </c>
      <c r="G44" s="52">
        <f t="shared" si="11"/>
        <v>0</v>
      </c>
      <c r="H44" s="53">
        <f t="shared" si="11"/>
        <v>0</v>
      </c>
      <c r="I44" s="52">
        <f t="shared" si="11"/>
        <v>0</v>
      </c>
      <c r="J44" s="53">
        <f t="shared" si="11"/>
        <v>0</v>
      </c>
      <c r="K44" s="52">
        <f t="shared" si="11"/>
        <v>3647</v>
      </c>
      <c r="L44" s="53">
        <f t="shared" si="11"/>
        <v>182.35</v>
      </c>
      <c r="M44" s="52">
        <f t="shared" si="11"/>
        <v>0</v>
      </c>
      <c r="N44" s="53">
        <f t="shared" si="11"/>
        <v>0</v>
      </c>
      <c r="O44" s="52">
        <f t="shared" si="11"/>
        <v>0</v>
      </c>
      <c r="P44" s="53">
        <f t="shared" si="11"/>
        <v>0</v>
      </c>
      <c r="Q44" s="52">
        <f t="shared" si="11"/>
        <v>0</v>
      </c>
      <c r="R44" s="53">
        <f t="shared" si="11"/>
        <v>0</v>
      </c>
      <c r="S44" s="53">
        <f t="shared" si="11"/>
        <v>496.39300000000003</v>
      </c>
      <c r="T44" s="55">
        <f t="shared" si="11"/>
        <v>104.589</v>
      </c>
      <c r="U44" s="52"/>
      <c r="V44" s="53"/>
    </row>
    <row r="45" spans="1:22" s="73" customFormat="1" ht="23.25" thickBot="1">
      <c r="A45" s="74" t="s">
        <v>26</v>
      </c>
      <c r="B45" s="75"/>
      <c r="C45" s="76"/>
      <c r="D45" s="75"/>
      <c r="E45" s="77"/>
      <c r="F45" s="72">
        <f aca="true" t="shared" si="12" ref="F45:F50">H45+J45+L45+N45+P45+R45+S45+T45</f>
        <v>0</v>
      </c>
      <c r="G45" s="89">
        <f aca="true" t="shared" si="13" ref="G45:T50">G9-G21-G33-G56</f>
        <v>0</v>
      </c>
      <c r="H45" s="72">
        <f t="shared" si="13"/>
        <v>0</v>
      </c>
      <c r="I45" s="89">
        <f t="shared" si="13"/>
        <v>0</v>
      </c>
      <c r="J45" s="72">
        <f t="shared" si="13"/>
        <v>0</v>
      </c>
      <c r="K45" s="89">
        <f t="shared" si="13"/>
        <v>0</v>
      </c>
      <c r="L45" s="72">
        <f t="shared" si="13"/>
        <v>0</v>
      </c>
      <c r="M45" s="89">
        <f t="shared" si="13"/>
        <v>0</v>
      </c>
      <c r="N45" s="72">
        <f t="shared" si="13"/>
        <v>0</v>
      </c>
      <c r="O45" s="89">
        <f t="shared" si="13"/>
        <v>0</v>
      </c>
      <c r="P45" s="72">
        <f t="shared" si="13"/>
        <v>0</v>
      </c>
      <c r="Q45" s="89">
        <f t="shared" si="13"/>
        <v>0</v>
      </c>
      <c r="R45" s="72">
        <f t="shared" si="13"/>
        <v>0</v>
      </c>
      <c r="S45" s="72">
        <f t="shared" si="13"/>
        <v>0</v>
      </c>
      <c r="T45" s="72">
        <f t="shared" si="13"/>
        <v>0</v>
      </c>
      <c r="U45" s="75"/>
      <c r="V45" s="72"/>
    </row>
    <row r="46" spans="1:22" s="73" customFormat="1" ht="24" thickBot="1" thickTop="1">
      <c r="A46" s="79" t="s">
        <v>27</v>
      </c>
      <c r="B46" s="75"/>
      <c r="C46" s="76"/>
      <c r="D46" s="75"/>
      <c r="E46" s="77"/>
      <c r="F46" s="72">
        <f t="shared" si="12"/>
        <v>171.255</v>
      </c>
      <c r="G46" s="89">
        <f t="shared" si="13"/>
        <v>0</v>
      </c>
      <c r="H46" s="72">
        <f t="shared" si="13"/>
        <v>0</v>
      </c>
      <c r="I46" s="89">
        <f t="shared" si="13"/>
        <v>0</v>
      </c>
      <c r="J46" s="72">
        <f t="shared" si="13"/>
        <v>0</v>
      </c>
      <c r="K46" s="89">
        <f t="shared" si="13"/>
        <v>3143</v>
      </c>
      <c r="L46" s="72">
        <f t="shared" si="13"/>
        <v>157.15</v>
      </c>
      <c r="M46" s="89">
        <f t="shared" si="13"/>
        <v>0</v>
      </c>
      <c r="N46" s="72">
        <f t="shared" si="13"/>
        <v>0</v>
      </c>
      <c r="O46" s="89">
        <f t="shared" si="13"/>
        <v>0</v>
      </c>
      <c r="P46" s="72">
        <f t="shared" si="13"/>
        <v>0</v>
      </c>
      <c r="Q46" s="89">
        <f t="shared" si="13"/>
        <v>0</v>
      </c>
      <c r="R46" s="72">
        <f t="shared" si="13"/>
        <v>0</v>
      </c>
      <c r="S46" s="72">
        <f t="shared" si="13"/>
        <v>0</v>
      </c>
      <c r="T46" s="72">
        <f t="shared" si="13"/>
        <v>14.105</v>
      </c>
      <c r="U46" s="75"/>
      <c r="V46" s="72"/>
    </row>
    <row r="47" spans="1:22" s="73" customFormat="1" ht="24" thickBot="1" thickTop="1">
      <c r="A47" s="80" t="s">
        <v>28</v>
      </c>
      <c r="B47" s="81"/>
      <c r="C47" s="76"/>
      <c r="D47" s="75"/>
      <c r="E47" s="82"/>
      <c r="F47" s="72">
        <f t="shared" si="12"/>
        <v>347.275</v>
      </c>
      <c r="G47" s="89">
        <f t="shared" si="13"/>
        <v>0</v>
      </c>
      <c r="H47" s="72">
        <f t="shared" si="13"/>
        <v>0</v>
      </c>
      <c r="I47" s="89">
        <f t="shared" si="13"/>
        <v>0</v>
      </c>
      <c r="J47" s="72">
        <f t="shared" si="13"/>
        <v>0</v>
      </c>
      <c r="K47" s="89">
        <f t="shared" si="13"/>
        <v>504</v>
      </c>
      <c r="L47" s="72">
        <f t="shared" si="13"/>
        <v>25.2</v>
      </c>
      <c r="M47" s="89">
        <f t="shared" si="13"/>
        <v>0</v>
      </c>
      <c r="N47" s="72">
        <f t="shared" si="13"/>
        <v>0</v>
      </c>
      <c r="O47" s="72">
        <f t="shared" si="13"/>
        <v>0</v>
      </c>
      <c r="P47" s="72">
        <f t="shared" si="13"/>
        <v>0</v>
      </c>
      <c r="Q47" s="89">
        <f t="shared" si="13"/>
        <v>0</v>
      </c>
      <c r="R47" s="72">
        <f t="shared" si="13"/>
        <v>0</v>
      </c>
      <c r="S47" s="72">
        <f t="shared" si="13"/>
        <v>298.343</v>
      </c>
      <c r="T47" s="72">
        <f t="shared" si="13"/>
        <v>23.732</v>
      </c>
      <c r="U47" s="75"/>
      <c r="V47" s="72"/>
    </row>
    <row r="48" spans="1:22" s="73" customFormat="1" ht="24" thickBot="1" thickTop="1">
      <c r="A48" s="84" t="s">
        <v>29</v>
      </c>
      <c r="B48" s="85"/>
      <c r="C48" s="76"/>
      <c r="D48" s="75"/>
      <c r="E48" s="88"/>
      <c r="F48" s="72">
        <f t="shared" si="12"/>
        <v>198.05</v>
      </c>
      <c r="G48" s="89">
        <f t="shared" si="13"/>
        <v>0</v>
      </c>
      <c r="H48" s="72">
        <f t="shared" si="13"/>
        <v>0</v>
      </c>
      <c r="I48" s="89">
        <f t="shared" si="13"/>
        <v>0</v>
      </c>
      <c r="J48" s="72">
        <f t="shared" si="13"/>
        <v>0</v>
      </c>
      <c r="K48" s="89">
        <f t="shared" si="13"/>
        <v>0</v>
      </c>
      <c r="L48" s="72">
        <f t="shared" si="13"/>
        <v>0</v>
      </c>
      <c r="M48" s="89">
        <f t="shared" si="13"/>
        <v>0</v>
      </c>
      <c r="N48" s="72">
        <f t="shared" si="13"/>
        <v>0</v>
      </c>
      <c r="O48" s="72">
        <f t="shared" si="13"/>
        <v>0</v>
      </c>
      <c r="P48" s="72">
        <f t="shared" si="13"/>
        <v>0</v>
      </c>
      <c r="Q48" s="89">
        <f t="shared" si="13"/>
        <v>0</v>
      </c>
      <c r="R48" s="72">
        <f t="shared" si="13"/>
        <v>0</v>
      </c>
      <c r="S48" s="72">
        <f t="shared" si="13"/>
        <v>198.05</v>
      </c>
      <c r="T48" s="72">
        <f t="shared" si="13"/>
        <v>0</v>
      </c>
      <c r="U48" s="75"/>
      <c r="V48" s="72"/>
    </row>
    <row r="49" spans="1:22" s="73" customFormat="1" ht="24" thickBot="1" thickTop="1">
      <c r="A49" s="86" t="s">
        <v>30</v>
      </c>
      <c r="B49" s="75"/>
      <c r="C49" s="76"/>
      <c r="D49" s="75"/>
      <c r="E49" s="77"/>
      <c r="F49" s="72">
        <f t="shared" si="12"/>
        <v>6.3</v>
      </c>
      <c r="G49" s="89">
        <f t="shared" si="13"/>
        <v>0</v>
      </c>
      <c r="H49" s="72">
        <f t="shared" si="13"/>
        <v>0</v>
      </c>
      <c r="I49" s="89">
        <f t="shared" si="13"/>
        <v>0</v>
      </c>
      <c r="J49" s="72">
        <f t="shared" si="13"/>
        <v>0</v>
      </c>
      <c r="K49" s="89">
        <f t="shared" si="13"/>
        <v>0</v>
      </c>
      <c r="L49" s="72">
        <f t="shared" si="13"/>
        <v>0</v>
      </c>
      <c r="M49" s="89">
        <f t="shared" si="13"/>
        <v>0</v>
      </c>
      <c r="N49" s="72">
        <f t="shared" si="13"/>
        <v>0</v>
      </c>
      <c r="O49" s="72">
        <f t="shared" si="13"/>
        <v>0</v>
      </c>
      <c r="P49" s="72">
        <f t="shared" si="13"/>
        <v>0</v>
      </c>
      <c r="Q49" s="89">
        <f t="shared" si="13"/>
        <v>0</v>
      </c>
      <c r="R49" s="72">
        <f t="shared" si="13"/>
        <v>0</v>
      </c>
      <c r="S49" s="72">
        <f t="shared" si="13"/>
        <v>0</v>
      </c>
      <c r="T49" s="72">
        <f t="shared" si="13"/>
        <v>6.3</v>
      </c>
      <c r="U49" s="75"/>
      <c r="V49" s="72"/>
    </row>
    <row r="50" spans="1:22" s="73" customFormat="1" ht="24" thickBot="1" thickTop="1">
      <c r="A50" s="86" t="s">
        <v>32</v>
      </c>
      <c r="B50" s="75"/>
      <c r="C50" s="76"/>
      <c r="D50" s="75"/>
      <c r="E50" s="87"/>
      <c r="F50" s="72">
        <f t="shared" si="12"/>
        <v>60.452</v>
      </c>
      <c r="G50" s="89">
        <f t="shared" si="13"/>
        <v>0</v>
      </c>
      <c r="H50" s="72">
        <f t="shared" si="13"/>
        <v>0</v>
      </c>
      <c r="I50" s="89">
        <f t="shared" si="13"/>
        <v>0</v>
      </c>
      <c r="J50" s="72">
        <f t="shared" si="13"/>
        <v>0</v>
      </c>
      <c r="K50" s="89">
        <f t="shared" si="13"/>
        <v>0</v>
      </c>
      <c r="L50" s="72">
        <f t="shared" si="13"/>
        <v>0</v>
      </c>
      <c r="M50" s="89">
        <f t="shared" si="13"/>
        <v>0</v>
      </c>
      <c r="N50" s="72">
        <f t="shared" si="13"/>
        <v>0</v>
      </c>
      <c r="O50" s="72">
        <f t="shared" si="13"/>
        <v>0</v>
      </c>
      <c r="P50" s="72">
        <f t="shared" si="13"/>
        <v>0</v>
      </c>
      <c r="Q50" s="89">
        <f t="shared" si="13"/>
        <v>0</v>
      </c>
      <c r="R50" s="72">
        <f t="shared" si="13"/>
        <v>0</v>
      </c>
      <c r="S50" s="72">
        <f t="shared" si="13"/>
        <v>0</v>
      </c>
      <c r="T50" s="72">
        <f t="shared" si="13"/>
        <v>60.452</v>
      </c>
      <c r="U50" s="75"/>
      <c r="V50" s="72"/>
    </row>
    <row r="51" ht="21.75" thickBot="1" thickTop="1"/>
    <row r="52" spans="1:22" ht="82.5" thickBot="1" thickTop="1">
      <c r="A52" s="11"/>
      <c r="B52" s="64" t="s">
        <v>42</v>
      </c>
      <c r="C52" s="65" t="s">
        <v>43</v>
      </c>
      <c r="D52" s="14"/>
      <c r="E52" s="15"/>
      <c r="F52" s="16" t="s">
        <v>44</v>
      </c>
      <c r="G52" s="17" t="s">
        <v>4</v>
      </c>
      <c r="H52" s="18"/>
      <c r="I52" s="19"/>
      <c r="J52" s="19"/>
      <c r="K52" s="19"/>
      <c r="L52" s="20"/>
      <c r="M52" s="21"/>
      <c r="N52" s="21"/>
      <c r="O52" s="21"/>
      <c r="P52" s="21"/>
      <c r="Q52" s="21"/>
      <c r="R52" s="21"/>
      <c r="S52" s="21"/>
      <c r="T52" s="21"/>
      <c r="U52" s="12"/>
      <c r="V52" s="67"/>
    </row>
    <row r="53" spans="1:22" ht="55.5" thickBot="1" thickTop="1">
      <c r="A53" s="24" t="s">
        <v>6</v>
      </c>
      <c r="B53" s="25"/>
      <c r="C53" s="26"/>
      <c r="D53" s="27"/>
      <c r="E53" s="28"/>
      <c r="F53" s="29"/>
      <c r="G53" s="30" t="s">
        <v>9</v>
      </c>
      <c r="H53" s="31"/>
      <c r="I53" s="32" t="s">
        <v>10</v>
      </c>
      <c r="J53" s="33"/>
      <c r="K53" s="34" t="s">
        <v>11</v>
      </c>
      <c r="L53" s="35"/>
      <c r="M53" s="32" t="s">
        <v>12</v>
      </c>
      <c r="N53" s="35"/>
      <c r="O53" s="33" t="s">
        <v>13</v>
      </c>
      <c r="P53" s="35"/>
      <c r="Q53" s="32" t="s">
        <v>14</v>
      </c>
      <c r="R53" s="36"/>
      <c r="S53" s="37" t="s">
        <v>15</v>
      </c>
      <c r="T53" s="32" t="s">
        <v>16</v>
      </c>
      <c r="U53" s="39"/>
      <c r="V53" s="39"/>
    </row>
    <row r="54" spans="1:22" ht="21.75" thickBot="1" thickTop="1">
      <c r="A54" s="40"/>
      <c r="B54" s="25"/>
      <c r="C54" s="26"/>
      <c r="D54" s="27"/>
      <c r="E54" s="28"/>
      <c r="F54" s="41" t="s">
        <v>7</v>
      </c>
      <c r="G54" s="26" t="s">
        <v>20</v>
      </c>
      <c r="H54" s="42" t="s">
        <v>7</v>
      </c>
      <c r="I54" s="43" t="s">
        <v>21</v>
      </c>
      <c r="J54" s="41" t="s">
        <v>7</v>
      </c>
      <c r="K54" s="26" t="s">
        <v>22</v>
      </c>
      <c r="L54" s="44" t="s">
        <v>7</v>
      </c>
      <c r="M54" s="45" t="s">
        <v>23</v>
      </c>
      <c r="N54" s="46" t="s">
        <v>7</v>
      </c>
      <c r="O54" s="47" t="s">
        <v>20</v>
      </c>
      <c r="P54" s="48" t="s">
        <v>7</v>
      </c>
      <c r="Q54" s="45" t="s">
        <v>20</v>
      </c>
      <c r="R54" s="49" t="s">
        <v>7</v>
      </c>
      <c r="S54" s="50" t="s">
        <v>7</v>
      </c>
      <c r="T54" s="41" t="s">
        <v>7</v>
      </c>
      <c r="U54" s="22"/>
      <c r="V54" s="22"/>
    </row>
    <row r="55" spans="1:22" ht="26.25" thickBot="1" thickTop="1">
      <c r="A55" s="51" t="s">
        <v>25</v>
      </c>
      <c r="B55" s="52">
        <f>B56+B57+B58+B59+B60+B61</f>
        <v>6</v>
      </c>
      <c r="C55" s="53"/>
      <c r="D55" s="68"/>
      <c r="E55" s="54"/>
      <c r="F55" s="53">
        <f aca="true" t="shared" si="14" ref="F55:T55">F56+F57+F58+F59+F60+F61</f>
        <v>130.5</v>
      </c>
      <c r="G55" s="52">
        <f t="shared" si="14"/>
        <v>0</v>
      </c>
      <c r="H55" s="53">
        <f t="shared" si="14"/>
        <v>0</v>
      </c>
      <c r="I55" s="52">
        <f t="shared" si="14"/>
        <v>433</v>
      </c>
      <c r="J55" s="53">
        <f t="shared" si="14"/>
        <v>13</v>
      </c>
      <c r="K55" s="52">
        <f t="shared" si="14"/>
        <v>250</v>
      </c>
      <c r="L55" s="53">
        <f t="shared" si="14"/>
        <v>12.5</v>
      </c>
      <c r="M55" s="52">
        <f t="shared" si="14"/>
        <v>0</v>
      </c>
      <c r="N55" s="53">
        <f t="shared" si="14"/>
        <v>0</v>
      </c>
      <c r="O55" s="52">
        <f t="shared" si="14"/>
        <v>0</v>
      </c>
      <c r="P55" s="53">
        <f t="shared" si="14"/>
        <v>0</v>
      </c>
      <c r="Q55" s="52">
        <f t="shared" si="14"/>
        <v>0</v>
      </c>
      <c r="R55" s="53">
        <f t="shared" si="14"/>
        <v>0</v>
      </c>
      <c r="S55" s="53">
        <f t="shared" si="14"/>
        <v>0</v>
      </c>
      <c r="T55" s="55">
        <f t="shared" si="14"/>
        <v>105</v>
      </c>
      <c r="U55" s="52"/>
      <c r="V55" s="53"/>
    </row>
    <row r="56" spans="1:22" s="73" customFormat="1" ht="23.25" thickBot="1">
      <c r="A56" s="74" t="s">
        <v>26</v>
      </c>
      <c r="B56" s="75">
        <v>0</v>
      </c>
      <c r="C56" s="76"/>
      <c r="D56" s="75"/>
      <c r="E56" s="77"/>
      <c r="F56" s="72">
        <f aca="true" t="shared" si="15" ref="F56:F61">H56+J56+L56+N56+P56+R56+S56+T56</f>
        <v>0</v>
      </c>
      <c r="G56" s="75">
        <v>0</v>
      </c>
      <c r="H56" s="76">
        <v>0</v>
      </c>
      <c r="I56" s="75"/>
      <c r="J56" s="76"/>
      <c r="K56" s="75">
        <v>0</v>
      </c>
      <c r="L56" s="76">
        <v>0</v>
      </c>
      <c r="M56" s="75">
        <v>0</v>
      </c>
      <c r="N56" s="76">
        <v>0</v>
      </c>
      <c r="O56" s="75"/>
      <c r="P56" s="76"/>
      <c r="Q56" s="75"/>
      <c r="R56" s="76"/>
      <c r="S56" s="76"/>
      <c r="T56" s="78">
        <v>0</v>
      </c>
      <c r="U56" s="75"/>
      <c r="V56" s="72"/>
    </row>
    <row r="57" spans="1:22" s="73" customFormat="1" ht="24" thickBot="1" thickTop="1">
      <c r="A57" s="79" t="s">
        <v>27</v>
      </c>
      <c r="B57" s="75">
        <v>0</v>
      </c>
      <c r="C57" s="76"/>
      <c r="D57" s="75"/>
      <c r="E57" s="77"/>
      <c r="F57" s="72">
        <f t="shared" si="15"/>
        <v>0</v>
      </c>
      <c r="G57" s="75">
        <v>0</v>
      </c>
      <c r="H57" s="76">
        <v>0</v>
      </c>
      <c r="I57" s="75">
        <v>0</v>
      </c>
      <c r="J57" s="76">
        <v>0</v>
      </c>
      <c r="K57" s="75">
        <v>0</v>
      </c>
      <c r="L57" s="76">
        <v>0</v>
      </c>
      <c r="M57" s="75">
        <v>0</v>
      </c>
      <c r="N57" s="76">
        <v>0</v>
      </c>
      <c r="O57" s="75"/>
      <c r="P57" s="76"/>
      <c r="Q57" s="75"/>
      <c r="R57" s="76"/>
      <c r="S57" s="76">
        <v>0</v>
      </c>
      <c r="T57" s="78">
        <v>0</v>
      </c>
      <c r="U57" s="75"/>
      <c r="V57" s="72"/>
    </row>
    <row r="58" spans="1:22" s="73" customFormat="1" ht="24" thickBot="1" thickTop="1">
      <c r="A58" s="80" t="s">
        <v>28</v>
      </c>
      <c r="B58" s="81">
        <v>0</v>
      </c>
      <c r="C58" s="76"/>
      <c r="D58" s="75"/>
      <c r="E58" s="82"/>
      <c r="F58" s="72">
        <f t="shared" si="15"/>
        <v>0</v>
      </c>
      <c r="G58" s="75">
        <v>0</v>
      </c>
      <c r="H58" s="76">
        <v>0</v>
      </c>
      <c r="I58" s="75"/>
      <c r="J58" s="76"/>
      <c r="K58" s="75"/>
      <c r="L58" s="76"/>
      <c r="M58" s="75">
        <v>0</v>
      </c>
      <c r="N58" s="76">
        <v>0</v>
      </c>
      <c r="O58" s="75"/>
      <c r="P58" s="76"/>
      <c r="Q58" s="75"/>
      <c r="R58" s="76"/>
      <c r="S58" s="76">
        <v>0</v>
      </c>
      <c r="T58" s="76">
        <v>0</v>
      </c>
      <c r="U58" s="75"/>
      <c r="V58" s="72"/>
    </row>
    <row r="59" spans="1:22" s="73" customFormat="1" ht="24" thickBot="1" thickTop="1">
      <c r="A59" s="84" t="s">
        <v>29</v>
      </c>
      <c r="B59" s="85">
        <v>6</v>
      </c>
      <c r="C59" s="76"/>
      <c r="D59" s="75"/>
      <c r="E59" s="88"/>
      <c r="F59" s="72">
        <f t="shared" si="15"/>
        <v>130.5</v>
      </c>
      <c r="G59" s="75">
        <v>0</v>
      </c>
      <c r="H59" s="76">
        <v>0</v>
      </c>
      <c r="I59" s="75">
        <v>433</v>
      </c>
      <c r="J59" s="76">
        <v>13</v>
      </c>
      <c r="K59" s="75">
        <v>250</v>
      </c>
      <c r="L59" s="76">
        <v>12.5</v>
      </c>
      <c r="M59" s="75">
        <v>0</v>
      </c>
      <c r="N59" s="76">
        <v>0</v>
      </c>
      <c r="O59" s="75"/>
      <c r="P59" s="76"/>
      <c r="Q59" s="75"/>
      <c r="R59" s="76"/>
      <c r="S59" s="76">
        <v>0</v>
      </c>
      <c r="T59" s="76">
        <v>105</v>
      </c>
      <c r="U59" s="75"/>
      <c r="V59" s="72"/>
    </row>
    <row r="60" spans="1:22" s="73" customFormat="1" ht="24" thickBot="1" thickTop="1">
      <c r="A60" s="86" t="s">
        <v>30</v>
      </c>
      <c r="B60" s="75">
        <v>0</v>
      </c>
      <c r="C60" s="76"/>
      <c r="D60" s="75"/>
      <c r="E60" s="77"/>
      <c r="F60" s="72">
        <f t="shared" si="15"/>
        <v>0</v>
      </c>
      <c r="G60" s="75">
        <v>0</v>
      </c>
      <c r="H60" s="76"/>
      <c r="I60" s="75">
        <v>0</v>
      </c>
      <c r="J60" s="76">
        <v>0</v>
      </c>
      <c r="K60" s="75">
        <v>0</v>
      </c>
      <c r="L60" s="76">
        <v>0</v>
      </c>
      <c r="M60" s="75">
        <v>0</v>
      </c>
      <c r="N60" s="76">
        <v>0</v>
      </c>
      <c r="O60" s="75"/>
      <c r="P60" s="76"/>
      <c r="Q60" s="75"/>
      <c r="R60" s="76"/>
      <c r="S60" s="76"/>
      <c r="T60" s="76">
        <v>0</v>
      </c>
      <c r="U60" s="75"/>
      <c r="V60" s="72"/>
    </row>
    <row r="61" spans="1:22" s="73" customFormat="1" ht="24" thickBot="1" thickTop="1">
      <c r="A61" s="86" t="s">
        <v>32</v>
      </c>
      <c r="B61" s="75">
        <v>0</v>
      </c>
      <c r="C61" s="76"/>
      <c r="D61" s="75"/>
      <c r="E61" s="87"/>
      <c r="F61" s="72">
        <f t="shared" si="15"/>
        <v>0</v>
      </c>
      <c r="G61" s="75">
        <v>0</v>
      </c>
      <c r="H61" s="76"/>
      <c r="I61" s="75">
        <v>0</v>
      </c>
      <c r="J61" s="76">
        <v>0</v>
      </c>
      <c r="K61" s="75"/>
      <c r="L61" s="76"/>
      <c r="M61" s="75">
        <v>0</v>
      </c>
      <c r="N61" s="76">
        <v>0</v>
      </c>
      <c r="O61" s="75">
        <v>0</v>
      </c>
      <c r="P61" s="76">
        <v>0</v>
      </c>
      <c r="Q61" s="75">
        <v>0</v>
      </c>
      <c r="R61" s="76">
        <v>0</v>
      </c>
      <c r="S61" s="76">
        <v>0</v>
      </c>
      <c r="T61" s="76"/>
      <c r="U61" s="75"/>
      <c r="V61" s="72"/>
    </row>
    <row r="62" ht="21" thickTop="1"/>
    <row r="64" ht="20.25">
      <c r="A64" s="56"/>
    </row>
    <row r="65" ht="20.25">
      <c r="A65" s="56"/>
    </row>
    <row r="66" ht="20.25">
      <c r="A66" s="56"/>
    </row>
    <row r="67" ht="20.25">
      <c r="A67" s="56"/>
    </row>
    <row r="68" ht="20.25">
      <c r="A68" s="56"/>
    </row>
    <row r="69" ht="20.25">
      <c r="A69" s="56"/>
    </row>
    <row r="70" ht="20.25">
      <c r="A70" s="56"/>
    </row>
    <row r="71" ht="20.25">
      <c r="A71" s="56"/>
    </row>
    <row r="72" ht="20.25">
      <c r="A72" s="56"/>
    </row>
    <row r="73" ht="20.25">
      <c r="A73" s="56"/>
    </row>
    <row r="74" ht="20.25">
      <c r="A74" s="56"/>
    </row>
    <row r="75" ht="20.25">
      <c r="A75" s="56"/>
    </row>
    <row r="76" ht="20.25">
      <c r="A76" s="56"/>
    </row>
    <row r="77" ht="20.25">
      <c r="A77" s="56"/>
    </row>
    <row r="78" ht="20.25">
      <c r="A78" s="56"/>
    </row>
    <row r="79" ht="20.25">
      <c r="A79" s="56"/>
    </row>
    <row r="80" ht="20.25">
      <c r="A80" s="56"/>
    </row>
    <row r="81" ht="20.25">
      <c r="A81" s="56"/>
    </row>
    <row r="82" ht="20.25">
      <c r="A82" s="56"/>
    </row>
    <row r="83" ht="20.25">
      <c r="A83" s="56"/>
    </row>
    <row r="84" ht="20.25">
      <c r="A84" s="56"/>
    </row>
    <row r="85" ht="20.25">
      <c r="A85" s="56"/>
    </row>
    <row r="86" ht="20.25">
      <c r="A86" s="56"/>
    </row>
    <row r="87" ht="20.25">
      <c r="A87" s="56"/>
    </row>
    <row r="88" ht="20.25">
      <c r="A88" s="56"/>
    </row>
    <row r="89" ht="20.25">
      <c r="A89" s="56"/>
    </row>
    <row r="90" ht="20.25">
      <c r="A90" s="56"/>
    </row>
    <row r="91" ht="20.25">
      <c r="A91" s="56"/>
    </row>
    <row r="92" ht="20.25">
      <c r="A92" s="56"/>
    </row>
    <row r="93" ht="20.25">
      <c r="A93" s="56"/>
    </row>
    <row r="94" ht="20.25">
      <c r="A94" s="56"/>
    </row>
    <row r="95" ht="20.25">
      <c r="A95" s="56"/>
    </row>
    <row r="96" ht="20.25">
      <c r="A96" s="56"/>
    </row>
    <row r="97" ht="20.25">
      <c r="A97" s="56"/>
    </row>
    <row r="98" ht="20.25">
      <c r="A98" s="56"/>
    </row>
    <row r="99" ht="20.25">
      <c r="A99" s="56"/>
    </row>
    <row r="100" ht="20.25">
      <c r="A100" s="56"/>
    </row>
    <row r="101" ht="20.25">
      <c r="A101" s="56"/>
    </row>
    <row r="102" ht="20.25">
      <c r="A102" s="56"/>
    </row>
    <row r="103" ht="20.25">
      <c r="A103" s="56"/>
    </row>
    <row r="104" ht="20.25">
      <c r="A104" s="56"/>
    </row>
    <row r="105" ht="20.25">
      <c r="A105" s="56"/>
    </row>
    <row r="106" ht="20.25">
      <c r="A106" s="56"/>
    </row>
    <row r="107" ht="20.25">
      <c r="A107" s="56"/>
    </row>
    <row r="108" ht="20.25">
      <c r="A108" s="56"/>
    </row>
    <row r="109" ht="20.25">
      <c r="A109" s="56"/>
    </row>
    <row r="110" ht="20.25">
      <c r="A110" s="56"/>
    </row>
    <row r="111" ht="20.25">
      <c r="A111" s="56"/>
    </row>
    <row r="112" ht="20.25">
      <c r="A112" s="56"/>
    </row>
    <row r="113" ht="20.25">
      <c r="A113" s="56"/>
    </row>
    <row r="114" ht="20.25">
      <c r="A114" s="56"/>
    </row>
    <row r="115" ht="20.25">
      <c r="A115" s="56"/>
    </row>
    <row r="116" ht="20.25">
      <c r="A116" s="56"/>
    </row>
    <row r="117" ht="20.25">
      <c r="A117" s="56"/>
    </row>
    <row r="118" ht="20.25">
      <c r="A118" s="56"/>
    </row>
    <row r="119" ht="20.25">
      <c r="A119" s="56"/>
    </row>
    <row r="120" ht="20.25">
      <c r="A120" s="56"/>
    </row>
    <row r="121" ht="20.25">
      <c r="A121" s="56"/>
    </row>
    <row r="122" ht="20.25">
      <c r="A122" s="56"/>
    </row>
    <row r="123" ht="20.25">
      <c r="A123" s="56"/>
    </row>
    <row r="124" ht="20.25">
      <c r="A124" s="70"/>
    </row>
    <row r="125" ht="20.25">
      <c r="A125" s="70"/>
    </row>
    <row r="126" ht="20.25">
      <c r="A126" s="70"/>
    </row>
    <row r="127" ht="20.25">
      <c r="A127" s="70"/>
    </row>
    <row r="128" ht="20.25">
      <c r="A128" s="70"/>
    </row>
    <row r="129" ht="20.25">
      <c r="A129" s="70"/>
    </row>
    <row r="130" ht="20.25">
      <c r="A130" s="70"/>
    </row>
    <row r="131" ht="20.25">
      <c r="A131" s="70"/>
    </row>
    <row r="132" ht="20.25">
      <c r="A132" s="70"/>
    </row>
    <row r="133" ht="20.25">
      <c r="A133" s="70"/>
    </row>
  </sheetData>
  <sheetProtection/>
  <mergeCells count="1">
    <mergeCell ref="A2:E2"/>
  </mergeCells>
  <printOptions/>
  <pageMargins left="0.2" right="0.22" top="0.42" bottom="0.53" header="0.3" footer="0.5"/>
  <pageSetup horizontalDpi="600" verticalDpi="600" orientation="landscape" paperSize="9" scale="30" r:id="rId2"/>
  <colBreaks count="1" manualBreakCount="1">
    <brk id="2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33"/>
  <sheetViews>
    <sheetView view="pageBreakPreview" zoomScale="60" zoomScaleNormal="45" zoomScalePageLayoutView="0" workbookViewId="0" topLeftCell="A1">
      <pane xSplit="1" ySplit="9" topLeftCell="B10" activePane="bottomRight" state="frozen"/>
      <selection pane="topLeft" activeCell="A1" sqref="A1"/>
      <selection pane="topRight" activeCell="A5" sqref="A5"/>
      <selection pane="bottomLeft" activeCell="A14" sqref="A14"/>
      <selection pane="bottomRight" activeCell="D62" sqref="D62"/>
    </sheetView>
  </sheetViews>
  <sheetFormatPr defaultColWidth="9.25390625" defaultRowHeight="12.75"/>
  <cols>
    <col min="1" max="1" width="36.125" style="0" customWidth="1"/>
    <col min="2" max="2" width="24.25390625" style="2" customWidth="1"/>
    <col min="3" max="3" width="23.00390625" style="0" customWidth="1"/>
    <col min="4" max="4" width="22.00390625" style="0" customWidth="1"/>
    <col min="5" max="5" width="20.25390625" style="3" customWidth="1"/>
    <col min="6" max="6" width="27.125" style="0" customWidth="1"/>
    <col min="7" max="7" width="20.125" style="0" customWidth="1"/>
    <col min="8" max="8" width="20.375" style="0" customWidth="1"/>
    <col min="9" max="9" width="17.625" style="0" customWidth="1"/>
    <col min="10" max="10" width="21.375" style="0" customWidth="1"/>
    <col min="11" max="11" width="15.00390625" style="0" customWidth="1"/>
    <col min="12" max="12" width="21.125" style="0" customWidth="1"/>
    <col min="13" max="13" width="16.625" style="0" customWidth="1"/>
    <col min="14" max="14" width="21.875" style="0" customWidth="1"/>
    <col min="15" max="15" width="19.375" style="0" customWidth="1"/>
    <col min="16" max="16" width="21.25390625" style="0" customWidth="1"/>
    <col min="17" max="17" width="22.125" style="0" customWidth="1"/>
    <col min="18" max="18" width="20.625" style="0" customWidth="1"/>
    <col min="19" max="19" width="23.625" style="59" customWidth="1"/>
    <col min="20" max="22" width="22.25390625" style="8" customWidth="1"/>
    <col min="23" max="16384" width="9.25390625" style="4" customWidth="1"/>
  </cols>
  <sheetData>
    <row r="1" spans="1:22" ht="27">
      <c r="A1" s="1"/>
      <c r="S1"/>
      <c r="T1"/>
      <c r="U1"/>
      <c r="V1"/>
    </row>
    <row r="2" spans="1:22" ht="65.25" customHeight="1">
      <c r="A2" s="114" t="s">
        <v>48</v>
      </c>
      <c r="B2" s="115"/>
      <c r="C2" s="115"/>
      <c r="D2" s="115"/>
      <c r="E2" s="115"/>
      <c r="S2"/>
      <c r="T2"/>
      <c r="U2"/>
      <c r="V2"/>
    </row>
    <row r="3" spans="1:19" ht="24.75">
      <c r="A3" s="5"/>
      <c r="D3" s="6"/>
      <c r="G3" s="7"/>
      <c r="S3"/>
    </row>
    <row r="4" spans="3:22" ht="16.5" customHeight="1" thickBot="1">
      <c r="C4" s="9"/>
      <c r="L4" s="10"/>
      <c r="M4" s="10"/>
      <c r="N4" s="10"/>
      <c r="O4" s="10"/>
      <c r="P4" s="10"/>
      <c r="Q4" s="10"/>
      <c r="R4" s="10"/>
      <c r="S4" s="10"/>
      <c r="T4"/>
      <c r="U4"/>
      <c r="V4"/>
    </row>
    <row r="5" spans="1:22" ht="45" customHeight="1" thickBot="1" thickTop="1">
      <c r="A5" s="11"/>
      <c r="B5" s="12" t="s">
        <v>0</v>
      </c>
      <c r="C5" s="13" t="s">
        <v>1</v>
      </c>
      <c r="D5" s="14" t="s">
        <v>2</v>
      </c>
      <c r="E5" s="15"/>
      <c r="F5" s="16" t="s">
        <v>3</v>
      </c>
      <c r="G5" s="17" t="s">
        <v>4</v>
      </c>
      <c r="H5" s="18"/>
      <c r="I5" s="19"/>
      <c r="J5" s="19"/>
      <c r="K5" s="19"/>
      <c r="L5" s="20"/>
      <c r="M5" s="21"/>
      <c r="N5" s="21"/>
      <c r="O5" s="21"/>
      <c r="P5" s="21"/>
      <c r="Q5" s="21"/>
      <c r="R5" s="21"/>
      <c r="S5" s="21"/>
      <c r="T5" s="21"/>
      <c r="U5" s="22"/>
      <c r="V5" s="23" t="s">
        <v>5</v>
      </c>
    </row>
    <row r="6" spans="1:22" ht="39.75" customHeight="1" thickBot="1" thickTop="1">
      <c r="A6" s="24" t="s">
        <v>6</v>
      </c>
      <c r="B6" s="25"/>
      <c r="C6" s="26" t="s">
        <v>7</v>
      </c>
      <c r="D6" s="27" t="s">
        <v>7</v>
      </c>
      <c r="E6" s="28" t="s">
        <v>8</v>
      </c>
      <c r="F6" s="29" t="s">
        <v>7</v>
      </c>
      <c r="G6" s="30" t="s">
        <v>9</v>
      </c>
      <c r="H6" s="31"/>
      <c r="I6" s="32" t="s">
        <v>10</v>
      </c>
      <c r="J6" s="33"/>
      <c r="K6" s="34" t="s">
        <v>11</v>
      </c>
      <c r="L6" s="35"/>
      <c r="M6" s="32" t="s">
        <v>12</v>
      </c>
      <c r="N6" s="35"/>
      <c r="O6" s="33" t="s">
        <v>13</v>
      </c>
      <c r="P6" s="35"/>
      <c r="Q6" s="32" t="s">
        <v>14</v>
      </c>
      <c r="R6" s="36"/>
      <c r="S6" s="37" t="s">
        <v>15</v>
      </c>
      <c r="T6" s="32" t="s">
        <v>16</v>
      </c>
      <c r="U6" s="38" t="s">
        <v>17</v>
      </c>
      <c r="V6" s="39" t="s">
        <v>18</v>
      </c>
    </row>
    <row r="7" spans="1:22" ht="24" customHeight="1" thickBot="1" thickTop="1">
      <c r="A7" s="40"/>
      <c r="B7" s="25"/>
      <c r="C7" s="26"/>
      <c r="D7" s="27"/>
      <c r="E7" s="28" t="s">
        <v>19</v>
      </c>
      <c r="F7" s="41"/>
      <c r="G7" s="26" t="s">
        <v>20</v>
      </c>
      <c r="H7" s="42" t="s">
        <v>7</v>
      </c>
      <c r="I7" s="43" t="s">
        <v>21</v>
      </c>
      <c r="J7" s="41" t="s">
        <v>7</v>
      </c>
      <c r="K7" s="26" t="s">
        <v>22</v>
      </c>
      <c r="L7" s="44" t="s">
        <v>7</v>
      </c>
      <c r="M7" s="45" t="s">
        <v>23</v>
      </c>
      <c r="N7" s="46" t="s">
        <v>7</v>
      </c>
      <c r="O7" s="47" t="s">
        <v>20</v>
      </c>
      <c r="P7" s="48" t="s">
        <v>7</v>
      </c>
      <c r="Q7" s="45" t="s">
        <v>20</v>
      </c>
      <c r="R7" s="49" t="s">
        <v>7</v>
      </c>
      <c r="S7" s="50" t="s">
        <v>7</v>
      </c>
      <c r="T7" s="41" t="s">
        <v>7</v>
      </c>
      <c r="U7" s="22" t="s">
        <v>24</v>
      </c>
      <c r="V7" s="22" t="s">
        <v>24</v>
      </c>
    </row>
    <row r="8" spans="1:22" ht="30.75" customHeight="1" thickBot="1" thickTop="1">
      <c r="A8" s="51" t="s">
        <v>25</v>
      </c>
      <c r="B8" s="52">
        <f>B9+B10+B11+B12+B13+B14</f>
        <v>311</v>
      </c>
      <c r="C8" s="53">
        <f>C9+C10+C11+C12+C13+C14</f>
        <v>263.8</v>
      </c>
      <c r="D8" s="53">
        <f>D9+D10+D11+D12+D13+D14</f>
        <v>117.10000000000001</v>
      </c>
      <c r="E8" s="54">
        <f aca="true" t="shared" si="0" ref="E8:E14">D8*100/C8</f>
        <v>44.38968915845337</v>
      </c>
      <c r="F8" s="53">
        <f aca="true" t="shared" si="1" ref="F8:V8">F9+F10+F11+F12+F13+F14</f>
        <v>951.732</v>
      </c>
      <c r="G8" s="52">
        <f t="shared" si="1"/>
        <v>300</v>
      </c>
      <c r="H8" s="53">
        <f t="shared" si="1"/>
        <v>6.5</v>
      </c>
      <c r="I8" s="52">
        <f t="shared" si="1"/>
        <v>433</v>
      </c>
      <c r="J8" s="53">
        <f t="shared" si="1"/>
        <v>13</v>
      </c>
      <c r="K8" s="52">
        <f t="shared" si="1"/>
        <v>4017</v>
      </c>
      <c r="L8" s="53">
        <f t="shared" si="1"/>
        <v>197.85</v>
      </c>
      <c r="M8" s="52">
        <f t="shared" si="1"/>
        <v>0</v>
      </c>
      <c r="N8" s="53">
        <f t="shared" si="1"/>
        <v>0</v>
      </c>
      <c r="O8" s="52">
        <f t="shared" si="1"/>
        <v>0</v>
      </c>
      <c r="P8" s="53">
        <f t="shared" si="1"/>
        <v>0</v>
      </c>
      <c r="Q8" s="52">
        <f t="shared" si="1"/>
        <v>0</v>
      </c>
      <c r="R8" s="53">
        <f t="shared" si="1"/>
        <v>0</v>
      </c>
      <c r="S8" s="53">
        <f t="shared" si="1"/>
        <v>498.793</v>
      </c>
      <c r="T8" s="55">
        <f t="shared" si="1"/>
        <v>235.589</v>
      </c>
      <c r="U8" s="55">
        <f t="shared" si="1"/>
        <v>28</v>
      </c>
      <c r="V8" s="55">
        <f t="shared" si="1"/>
        <v>0</v>
      </c>
    </row>
    <row r="9" spans="1:22" s="73" customFormat="1" ht="24.75" customHeight="1" thickBot="1">
      <c r="A9" s="74" t="s">
        <v>26</v>
      </c>
      <c r="B9" s="75">
        <v>94</v>
      </c>
      <c r="C9" s="76">
        <v>103.5</v>
      </c>
      <c r="D9" s="76">
        <v>49</v>
      </c>
      <c r="E9" s="77">
        <f t="shared" si="0"/>
        <v>47.34299516908212</v>
      </c>
      <c r="F9" s="72">
        <f aca="true" t="shared" si="2" ref="F9:F14">H9+J9+L9+N9+P9+R9+S9+T9</f>
        <v>6.5</v>
      </c>
      <c r="G9" s="75">
        <v>300</v>
      </c>
      <c r="H9" s="76">
        <v>6.5</v>
      </c>
      <c r="I9" s="75">
        <v>0</v>
      </c>
      <c r="J9" s="76">
        <v>0</v>
      </c>
      <c r="K9" s="75">
        <v>0</v>
      </c>
      <c r="L9" s="76">
        <v>0</v>
      </c>
      <c r="M9" s="75">
        <v>0</v>
      </c>
      <c r="N9" s="76">
        <v>0</v>
      </c>
      <c r="O9" s="75">
        <v>0</v>
      </c>
      <c r="P9" s="76">
        <v>0</v>
      </c>
      <c r="Q9" s="75">
        <v>0</v>
      </c>
      <c r="R9" s="76">
        <v>0</v>
      </c>
      <c r="S9" s="76">
        <v>0</v>
      </c>
      <c r="T9" s="78">
        <v>0</v>
      </c>
      <c r="U9" s="78">
        <f aca="true" t="shared" si="3" ref="U9:U14">H21+J21+L21+N21+P21+R21+S21+T21</f>
        <v>0</v>
      </c>
      <c r="V9" s="78">
        <f aca="true" t="shared" si="4" ref="V9:V14">H33+J33+L33+N33+P33+R33+S33+T33</f>
        <v>0</v>
      </c>
    </row>
    <row r="10" spans="1:22" s="73" customFormat="1" ht="27.75" customHeight="1" thickBot="1" thickTop="1">
      <c r="A10" s="79" t="s">
        <v>27</v>
      </c>
      <c r="B10" s="75">
        <v>51</v>
      </c>
      <c r="C10" s="76">
        <v>53.4</v>
      </c>
      <c r="D10" s="76">
        <v>26.7</v>
      </c>
      <c r="E10" s="77">
        <f t="shared" si="0"/>
        <v>50</v>
      </c>
      <c r="F10" s="72">
        <f t="shared" si="2"/>
        <v>171.255</v>
      </c>
      <c r="G10" s="75">
        <v>0</v>
      </c>
      <c r="H10" s="76">
        <v>0</v>
      </c>
      <c r="I10" s="75">
        <v>0</v>
      </c>
      <c r="J10" s="76">
        <v>0</v>
      </c>
      <c r="K10" s="75">
        <v>3143</v>
      </c>
      <c r="L10" s="76">
        <v>157.15</v>
      </c>
      <c r="M10" s="75">
        <v>0</v>
      </c>
      <c r="N10" s="76">
        <v>0</v>
      </c>
      <c r="O10" s="75">
        <v>0</v>
      </c>
      <c r="P10" s="76">
        <v>0</v>
      </c>
      <c r="Q10" s="75"/>
      <c r="R10" s="76"/>
      <c r="S10" s="76">
        <v>0</v>
      </c>
      <c r="T10" s="78">
        <v>14.105</v>
      </c>
      <c r="U10" s="78">
        <f t="shared" si="3"/>
        <v>0</v>
      </c>
      <c r="V10" s="78">
        <f t="shared" si="4"/>
        <v>0</v>
      </c>
    </row>
    <row r="11" spans="1:22" s="73" customFormat="1" ht="27.75" customHeight="1" thickBot="1" thickTop="1">
      <c r="A11" s="80" t="s">
        <v>28</v>
      </c>
      <c r="B11" s="81">
        <v>55</v>
      </c>
      <c r="C11" s="76">
        <v>24</v>
      </c>
      <c r="D11" s="76">
        <v>12</v>
      </c>
      <c r="E11" s="82">
        <f t="shared" si="0"/>
        <v>50</v>
      </c>
      <c r="F11" s="72">
        <f t="shared" si="2"/>
        <v>355.67499999999995</v>
      </c>
      <c r="G11" s="83">
        <v>0</v>
      </c>
      <c r="H11" s="76">
        <v>0</v>
      </c>
      <c r="I11" s="75">
        <v>0</v>
      </c>
      <c r="J11" s="76">
        <v>0</v>
      </c>
      <c r="K11" s="75">
        <v>504</v>
      </c>
      <c r="L11" s="76">
        <v>25.2</v>
      </c>
      <c r="M11" s="75">
        <v>0</v>
      </c>
      <c r="N11" s="76">
        <v>0</v>
      </c>
      <c r="O11" s="75">
        <v>0</v>
      </c>
      <c r="P11" s="76">
        <v>0</v>
      </c>
      <c r="Q11" s="75">
        <v>0</v>
      </c>
      <c r="R11" s="76">
        <v>0</v>
      </c>
      <c r="S11" s="76">
        <v>300.743</v>
      </c>
      <c r="T11" s="76">
        <v>29.732</v>
      </c>
      <c r="U11" s="78">
        <f t="shared" si="3"/>
        <v>28</v>
      </c>
      <c r="V11" s="78">
        <f t="shared" si="4"/>
        <v>0</v>
      </c>
    </row>
    <row r="12" spans="1:22" s="73" customFormat="1" ht="27.75" customHeight="1" thickBot="1" thickTop="1">
      <c r="A12" s="84" t="s">
        <v>29</v>
      </c>
      <c r="B12" s="85">
        <v>21</v>
      </c>
      <c r="C12" s="76">
        <v>21.9</v>
      </c>
      <c r="D12" s="76">
        <v>10.95</v>
      </c>
      <c r="E12" s="82">
        <f t="shared" si="0"/>
        <v>50</v>
      </c>
      <c r="F12" s="72">
        <f t="shared" si="2"/>
        <v>351.55</v>
      </c>
      <c r="G12" s="75">
        <v>0</v>
      </c>
      <c r="H12" s="76">
        <v>0</v>
      </c>
      <c r="I12" s="75">
        <v>433</v>
      </c>
      <c r="J12" s="76">
        <v>13</v>
      </c>
      <c r="K12" s="75">
        <v>370</v>
      </c>
      <c r="L12" s="76">
        <v>15.5</v>
      </c>
      <c r="M12" s="75">
        <v>0</v>
      </c>
      <c r="N12" s="76">
        <v>0</v>
      </c>
      <c r="O12" s="75">
        <v>0</v>
      </c>
      <c r="P12" s="76">
        <v>0</v>
      </c>
      <c r="Q12" s="75"/>
      <c r="R12" s="76"/>
      <c r="S12" s="76">
        <v>198.05</v>
      </c>
      <c r="T12" s="76">
        <v>125</v>
      </c>
      <c r="U12" s="78">
        <f t="shared" si="3"/>
        <v>0</v>
      </c>
      <c r="V12" s="78">
        <f t="shared" si="4"/>
        <v>0</v>
      </c>
    </row>
    <row r="13" spans="1:23" s="73" customFormat="1" ht="24" thickBot="1" thickTop="1">
      <c r="A13" s="86" t="s">
        <v>30</v>
      </c>
      <c r="B13" s="75">
        <v>40</v>
      </c>
      <c r="C13" s="76">
        <v>13.4</v>
      </c>
      <c r="D13" s="76">
        <v>11.7</v>
      </c>
      <c r="E13" s="82">
        <f t="shared" si="0"/>
        <v>87.31343283582089</v>
      </c>
      <c r="F13" s="72">
        <f t="shared" si="2"/>
        <v>6.3</v>
      </c>
      <c r="G13" s="75"/>
      <c r="H13" s="76"/>
      <c r="I13" s="75">
        <v>0</v>
      </c>
      <c r="J13" s="76">
        <v>0</v>
      </c>
      <c r="K13" s="75">
        <v>0</v>
      </c>
      <c r="L13" s="76">
        <v>0</v>
      </c>
      <c r="M13" s="75">
        <v>0</v>
      </c>
      <c r="N13" s="76">
        <v>0</v>
      </c>
      <c r="O13" s="75"/>
      <c r="P13" s="76"/>
      <c r="Q13" s="75"/>
      <c r="R13" s="76"/>
      <c r="S13" s="76"/>
      <c r="T13" s="76">
        <v>6.3</v>
      </c>
      <c r="U13" s="78">
        <f t="shared" si="3"/>
        <v>0</v>
      </c>
      <c r="V13" s="78">
        <f t="shared" si="4"/>
        <v>0</v>
      </c>
      <c r="W13" s="73" t="s">
        <v>31</v>
      </c>
    </row>
    <row r="14" spans="1:22" s="73" customFormat="1" ht="24" thickBot="1" thickTop="1">
      <c r="A14" s="86" t="s">
        <v>32</v>
      </c>
      <c r="B14" s="75">
        <v>50</v>
      </c>
      <c r="C14" s="76">
        <v>47.6</v>
      </c>
      <c r="D14" s="76">
        <v>6.75</v>
      </c>
      <c r="E14" s="87">
        <f t="shared" si="0"/>
        <v>14.180672268907562</v>
      </c>
      <c r="F14" s="72">
        <f t="shared" si="2"/>
        <v>60.452</v>
      </c>
      <c r="G14" s="75"/>
      <c r="H14" s="76"/>
      <c r="I14" s="75">
        <v>0</v>
      </c>
      <c r="J14" s="76">
        <v>0</v>
      </c>
      <c r="K14" s="75">
        <v>0</v>
      </c>
      <c r="L14" s="76">
        <v>0</v>
      </c>
      <c r="M14" s="75">
        <v>0</v>
      </c>
      <c r="N14" s="76">
        <v>0</v>
      </c>
      <c r="O14" s="75">
        <v>0</v>
      </c>
      <c r="P14" s="76">
        <v>0</v>
      </c>
      <c r="Q14" s="75">
        <v>0</v>
      </c>
      <c r="R14" s="76">
        <v>0</v>
      </c>
      <c r="S14" s="76">
        <v>0</v>
      </c>
      <c r="T14" s="76">
        <v>60.452</v>
      </c>
      <c r="U14" s="78">
        <f t="shared" si="3"/>
        <v>0</v>
      </c>
      <c r="V14" s="78">
        <f t="shared" si="4"/>
        <v>0</v>
      </c>
    </row>
    <row r="15" spans="1:9" ht="21" thickTop="1">
      <c r="A15" s="56"/>
      <c r="G15" s="57"/>
      <c r="I15" s="58"/>
    </row>
    <row r="16" spans="1:18" ht="21" thickBot="1">
      <c r="A16" s="60"/>
      <c r="B16" s="61"/>
      <c r="C16" s="59"/>
      <c r="D16" s="62"/>
      <c r="E16" s="63"/>
      <c r="F16" s="4"/>
      <c r="G16" s="59"/>
      <c r="H16" s="4"/>
      <c r="I16" s="59"/>
      <c r="J16" s="4"/>
      <c r="K16" s="4"/>
      <c r="L16" s="4"/>
      <c r="M16" s="4"/>
      <c r="N16" s="4"/>
      <c r="O16" s="4"/>
      <c r="P16" s="4"/>
      <c r="Q16" s="4"/>
      <c r="R16" s="4"/>
    </row>
    <row r="17" spans="1:22" ht="62.25" thickBot="1" thickTop="1">
      <c r="A17" s="11"/>
      <c r="B17" s="64" t="s">
        <v>33</v>
      </c>
      <c r="C17" s="13"/>
      <c r="D17" s="14"/>
      <c r="E17" s="15"/>
      <c r="F17" s="16" t="s">
        <v>34</v>
      </c>
      <c r="G17" s="17" t="s">
        <v>4</v>
      </c>
      <c r="H17" s="18"/>
      <c r="I17" s="19"/>
      <c r="J17" s="19"/>
      <c r="K17" s="19"/>
      <c r="L17" s="20"/>
      <c r="M17" s="21"/>
      <c r="N17" s="21"/>
      <c r="O17" s="21"/>
      <c r="P17" s="21"/>
      <c r="Q17" s="21"/>
      <c r="R17" s="21"/>
      <c r="S17" s="21"/>
      <c r="T17" s="21"/>
      <c r="U17" s="22"/>
      <c r="V17" s="65" t="s">
        <v>35</v>
      </c>
    </row>
    <row r="18" spans="1:22" ht="55.5" thickBot="1" thickTop="1">
      <c r="A18" s="24" t="s">
        <v>6</v>
      </c>
      <c r="B18" s="25"/>
      <c r="C18" s="26"/>
      <c r="D18" s="27"/>
      <c r="E18" s="28"/>
      <c r="F18" s="29" t="s">
        <v>7</v>
      </c>
      <c r="G18" s="30" t="s">
        <v>9</v>
      </c>
      <c r="H18" s="31"/>
      <c r="I18" s="32" t="s">
        <v>10</v>
      </c>
      <c r="J18" s="33"/>
      <c r="K18" s="34" t="s">
        <v>11</v>
      </c>
      <c r="L18" s="35"/>
      <c r="M18" s="32" t="s">
        <v>12</v>
      </c>
      <c r="N18" s="35"/>
      <c r="O18" s="33" t="s">
        <v>13</v>
      </c>
      <c r="P18" s="35"/>
      <c r="Q18" s="32" t="s">
        <v>14</v>
      </c>
      <c r="R18" s="36"/>
      <c r="S18" s="37" t="s">
        <v>15</v>
      </c>
      <c r="T18" s="32" t="s">
        <v>16</v>
      </c>
      <c r="U18" s="38" t="s">
        <v>36</v>
      </c>
      <c r="V18" s="66" t="s">
        <v>37</v>
      </c>
    </row>
    <row r="19" spans="1:22" ht="21.75" thickBot="1" thickTop="1">
      <c r="A19" s="40"/>
      <c r="B19" s="25"/>
      <c r="C19" s="26"/>
      <c r="D19" s="27"/>
      <c r="E19" s="28"/>
      <c r="F19" s="41"/>
      <c r="G19" s="26" t="s">
        <v>20</v>
      </c>
      <c r="H19" s="42" t="s">
        <v>7</v>
      </c>
      <c r="I19" s="43" t="s">
        <v>21</v>
      </c>
      <c r="J19" s="41" t="s">
        <v>7</v>
      </c>
      <c r="K19" s="26" t="s">
        <v>22</v>
      </c>
      <c r="L19" s="44" t="s">
        <v>7</v>
      </c>
      <c r="M19" s="45" t="s">
        <v>23</v>
      </c>
      <c r="N19" s="46" t="s">
        <v>7</v>
      </c>
      <c r="O19" s="47" t="s">
        <v>20</v>
      </c>
      <c r="P19" s="48" t="s">
        <v>7</v>
      </c>
      <c r="Q19" s="45" t="s">
        <v>20</v>
      </c>
      <c r="R19" s="49" t="s">
        <v>7</v>
      </c>
      <c r="S19" s="50" t="s">
        <v>7</v>
      </c>
      <c r="T19" s="41" t="s">
        <v>7</v>
      </c>
      <c r="U19" s="22" t="s">
        <v>38</v>
      </c>
      <c r="V19" s="22" t="s">
        <v>38</v>
      </c>
    </row>
    <row r="20" spans="1:22" ht="26.25" thickBot="1" thickTop="1">
      <c r="A20" s="51" t="s">
        <v>25</v>
      </c>
      <c r="B20" s="52">
        <f>B21+B22+B23+B24+B25+B26</f>
        <v>1</v>
      </c>
      <c r="C20" s="53"/>
      <c r="D20" s="53"/>
      <c r="E20" s="54"/>
      <c r="F20" s="53">
        <f aca="true" t="shared" si="5" ref="F20:V20">F21+F22+F23+F24+F25+F26</f>
        <v>28</v>
      </c>
      <c r="G20" s="52">
        <f t="shared" si="5"/>
        <v>0</v>
      </c>
      <c r="H20" s="53">
        <f t="shared" si="5"/>
        <v>0</v>
      </c>
      <c r="I20" s="52">
        <f t="shared" si="5"/>
        <v>0</v>
      </c>
      <c r="J20" s="53">
        <f t="shared" si="5"/>
        <v>0</v>
      </c>
      <c r="K20" s="52">
        <f t="shared" si="5"/>
        <v>0</v>
      </c>
      <c r="L20" s="53">
        <f t="shared" si="5"/>
        <v>0</v>
      </c>
      <c r="M20" s="52">
        <f t="shared" si="5"/>
        <v>0</v>
      </c>
      <c r="N20" s="53">
        <f t="shared" si="5"/>
        <v>0</v>
      </c>
      <c r="O20" s="52">
        <f t="shared" si="5"/>
        <v>0</v>
      </c>
      <c r="P20" s="53">
        <f t="shared" si="5"/>
        <v>0</v>
      </c>
      <c r="Q20" s="52">
        <f t="shared" si="5"/>
        <v>0</v>
      </c>
      <c r="R20" s="53">
        <f t="shared" si="5"/>
        <v>0</v>
      </c>
      <c r="S20" s="53">
        <f t="shared" si="5"/>
        <v>28</v>
      </c>
      <c r="T20" s="55">
        <f t="shared" si="5"/>
        <v>0</v>
      </c>
      <c r="U20" s="55">
        <f t="shared" si="5"/>
        <v>951.732</v>
      </c>
      <c r="V20" s="55">
        <f t="shared" si="5"/>
        <v>550.65</v>
      </c>
    </row>
    <row r="21" spans="1:22" s="73" customFormat="1" ht="23.25" thickBot="1">
      <c r="A21" s="74" t="s">
        <v>26</v>
      </c>
      <c r="B21" s="75">
        <v>0</v>
      </c>
      <c r="C21" s="76"/>
      <c r="D21" s="76"/>
      <c r="E21" s="77"/>
      <c r="F21" s="72">
        <f aca="true" t="shared" si="6" ref="F21:F26">U9</f>
        <v>0</v>
      </c>
      <c r="G21" s="75"/>
      <c r="H21" s="76"/>
      <c r="I21" s="75">
        <v>0</v>
      </c>
      <c r="J21" s="76">
        <v>0</v>
      </c>
      <c r="K21" s="75">
        <v>0</v>
      </c>
      <c r="L21" s="76">
        <v>0</v>
      </c>
      <c r="M21" s="75"/>
      <c r="N21" s="76"/>
      <c r="O21" s="75"/>
      <c r="P21" s="76"/>
      <c r="Q21" s="75"/>
      <c r="R21" s="76"/>
      <c r="S21" s="76"/>
      <c r="T21" s="78"/>
      <c r="U21" s="78">
        <f aca="true" t="shared" si="7" ref="U21:U26">F9</f>
        <v>6.5</v>
      </c>
      <c r="V21" s="72">
        <f aca="true" t="shared" si="8" ref="V21:V26">U21-F21-V9-F56</f>
        <v>6.5</v>
      </c>
    </row>
    <row r="22" spans="1:22" s="73" customFormat="1" ht="24" thickBot="1" thickTop="1">
      <c r="A22" s="79" t="s">
        <v>27</v>
      </c>
      <c r="B22" s="75">
        <v>0</v>
      </c>
      <c r="C22" s="76"/>
      <c r="D22" s="76"/>
      <c r="E22" s="77"/>
      <c r="F22" s="72">
        <f t="shared" si="6"/>
        <v>0</v>
      </c>
      <c r="G22" s="75">
        <v>0</v>
      </c>
      <c r="H22" s="76">
        <v>0</v>
      </c>
      <c r="I22" s="75">
        <v>0</v>
      </c>
      <c r="J22" s="76">
        <v>0</v>
      </c>
      <c r="K22" s="75"/>
      <c r="L22" s="76"/>
      <c r="M22" s="75"/>
      <c r="N22" s="76"/>
      <c r="O22" s="75"/>
      <c r="P22" s="76"/>
      <c r="Q22" s="75"/>
      <c r="R22" s="76"/>
      <c r="S22" s="76">
        <v>0</v>
      </c>
      <c r="T22" s="78"/>
      <c r="U22" s="78">
        <f t="shared" si="7"/>
        <v>171.255</v>
      </c>
      <c r="V22" s="72">
        <f t="shared" si="8"/>
        <v>171.255</v>
      </c>
    </row>
    <row r="23" spans="1:22" s="73" customFormat="1" ht="24" thickBot="1" thickTop="1">
      <c r="A23" s="80" t="s">
        <v>28</v>
      </c>
      <c r="B23" s="81">
        <v>1</v>
      </c>
      <c r="C23" s="76"/>
      <c r="D23" s="76"/>
      <c r="E23" s="82"/>
      <c r="F23" s="72">
        <f t="shared" si="6"/>
        <v>28</v>
      </c>
      <c r="G23" s="75">
        <v>0</v>
      </c>
      <c r="H23" s="76">
        <v>0</v>
      </c>
      <c r="I23" s="75">
        <v>0</v>
      </c>
      <c r="J23" s="76">
        <v>0</v>
      </c>
      <c r="K23" s="75">
        <v>0</v>
      </c>
      <c r="L23" s="76">
        <v>0</v>
      </c>
      <c r="M23" s="75">
        <v>0</v>
      </c>
      <c r="N23" s="76">
        <v>0</v>
      </c>
      <c r="O23" s="75"/>
      <c r="P23" s="76"/>
      <c r="Q23" s="75"/>
      <c r="R23" s="76"/>
      <c r="S23" s="76">
        <v>28</v>
      </c>
      <c r="T23" s="76">
        <v>0</v>
      </c>
      <c r="U23" s="78">
        <f t="shared" si="7"/>
        <v>355.67499999999995</v>
      </c>
      <c r="V23" s="72">
        <f t="shared" si="8"/>
        <v>306.143</v>
      </c>
    </row>
    <row r="24" spans="1:22" s="73" customFormat="1" ht="24" thickBot="1" thickTop="1">
      <c r="A24" s="84" t="s">
        <v>29</v>
      </c>
      <c r="B24" s="85">
        <v>0</v>
      </c>
      <c r="C24" s="76"/>
      <c r="D24" s="76"/>
      <c r="E24" s="88"/>
      <c r="F24" s="72">
        <f t="shared" si="6"/>
        <v>0</v>
      </c>
      <c r="G24" s="75">
        <v>0</v>
      </c>
      <c r="H24" s="76">
        <v>0</v>
      </c>
      <c r="I24" s="75"/>
      <c r="J24" s="76"/>
      <c r="K24" s="75"/>
      <c r="L24" s="76"/>
      <c r="M24" s="75"/>
      <c r="N24" s="76"/>
      <c r="O24" s="75"/>
      <c r="P24" s="76"/>
      <c r="Q24" s="75"/>
      <c r="R24" s="76"/>
      <c r="S24" s="76"/>
      <c r="T24" s="76"/>
      <c r="U24" s="78">
        <f t="shared" si="7"/>
        <v>351.55</v>
      </c>
      <c r="V24" s="72">
        <f t="shared" si="8"/>
        <v>0</v>
      </c>
    </row>
    <row r="25" spans="1:22" s="73" customFormat="1" ht="24" thickBot="1" thickTop="1">
      <c r="A25" s="86" t="s">
        <v>30</v>
      </c>
      <c r="B25" s="75">
        <v>0</v>
      </c>
      <c r="C25" s="76"/>
      <c r="D25" s="76"/>
      <c r="E25" s="77"/>
      <c r="F25" s="72">
        <f t="shared" si="6"/>
        <v>0</v>
      </c>
      <c r="G25" s="75"/>
      <c r="H25" s="76"/>
      <c r="I25" s="75"/>
      <c r="J25" s="76"/>
      <c r="K25" s="75"/>
      <c r="L25" s="76"/>
      <c r="M25" s="75">
        <v>0</v>
      </c>
      <c r="N25" s="76">
        <v>0</v>
      </c>
      <c r="O25" s="75"/>
      <c r="P25" s="76"/>
      <c r="Q25" s="75"/>
      <c r="R25" s="76"/>
      <c r="S25" s="76"/>
      <c r="T25" s="76">
        <v>0</v>
      </c>
      <c r="U25" s="78">
        <f t="shared" si="7"/>
        <v>6.3</v>
      </c>
      <c r="V25" s="72">
        <f t="shared" si="8"/>
        <v>6.3</v>
      </c>
    </row>
    <row r="26" spans="1:22" s="73" customFormat="1" ht="24" thickBot="1" thickTop="1">
      <c r="A26" s="86" t="s">
        <v>32</v>
      </c>
      <c r="B26" s="75">
        <v>0</v>
      </c>
      <c r="C26" s="76"/>
      <c r="D26" s="76"/>
      <c r="E26" s="87"/>
      <c r="F26" s="72">
        <f t="shared" si="6"/>
        <v>0</v>
      </c>
      <c r="G26" s="75"/>
      <c r="H26" s="76"/>
      <c r="I26" s="75">
        <v>0</v>
      </c>
      <c r="J26" s="76">
        <v>0</v>
      </c>
      <c r="K26" s="75"/>
      <c r="L26" s="76"/>
      <c r="M26" s="75">
        <v>0</v>
      </c>
      <c r="N26" s="76">
        <v>0</v>
      </c>
      <c r="O26" s="75">
        <v>0</v>
      </c>
      <c r="P26" s="76">
        <v>0</v>
      </c>
      <c r="Q26" s="75">
        <v>0</v>
      </c>
      <c r="R26" s="76">
        <v>0</v>
      </c>
      <c r="S26" s="76">
        <v>0</v>
      </c>
      <c r="T26" s="76"/>
      <c r="U26" s="78">
        <f t="shared" si="7"/>
        <v>60.452</v>
      </c>
      <c r="V26" s="72">
        <f t="shared" si="8"/>
        <v>60.452</v>
      </c>
    </row>
    <row r="27" ht="21" thickTop="1">
      <c r="A27" s="56"/>
    </row>
    <row r="28" ht="21" thickBot="1">
      <c r="A28" s="56"/>
    </row>
    <row r="29" spans="1:22" ht="62.25" thickBot="1" thickTop="1">
      <c r="A29" s="11"/>
      <c r="B29" s="64" t="s">
        <v>39</v>
      </c>
      <c r="C29" s="13"/>
      <c r="D29" s="14"/>
      <c r="E29" s="15"/>
      <c r="F29" s="16" t="s">
        <v>40</v>
      </c>
      <c r="G29" s="17" t="s">
        <v>4</v>
      </c>
      <c r="H29" s="18"/>
      <c r="I29" s="19"/>
      <c r="J29" s="19"/>
      <c r="K29" s="19"/>
      <c r="L29" s="20"/>
      <c r="M29" s="21"/>
      <c r="N29" s="21"/>
      <c r="O29" s="21"/>
      <c r="P29" s="21"/>
      <c r="Q29" s="21"/>
      <c r="R29" s="21"/>
      <c r="S29" s="21"/>
      <c r="T29" s="21"/>
      <c r="U29" s="12"/>
      <c r="V29" s="67"/>
    </row>
    <row r="30" spans="1:22" ht="55.5" thickBot="1" thickTop="1">
      <c r="A30" s="24" t="s">
        <v>6</v>
      </c>
      <c r="B30" s="25"/>
      <c r="C30" s="26"/>
      <c r="D30" s="27"/>
      <c r="E30" s="28"/>
      <c r="F30" s="29"/>
      <c r="G30" s="30" t="s">
        <v>9</v>
      </c>
      <c r="H30" s="31"/>
      <c r="I30" s="32" t="s">
        <v>10</v>
      </c>
      <c r="J30" s="33"/>
      <c r="K30" s="34" t="s">
        <v>11</v>
      </c>
      <c r="L30" s="35"/>
      <c r="M30" s="32" t="s">
        <v>12</v>
      </c>
      <c r="N30" s="35"/>
      <c r="O30" s="33" t="s">
        <v>13</v>
      </c>
      <c r="P30" s="35"/>
      <c r="Q30" s="32" t="s">
        <v>14</v>
      </c>
      <c r="R30" s="36"/>
      <c r="S30" s="37" t="s">
        <v>15</v>
      </c>
      <c r="T30" s="32" t="s">
        <v>16</v>
      </c>
      <c r="U30" s="39"/>
      <c r="V30" s="39"/>
    </row>
    <row r="31" spans="1:22" ht="21.75" thickBot="1" thickTop="1">
      <c r="A31" s="40"/>
      <c r="B31" s="25"/>
      <c r="C31" s="26"/>
      <c r="D31" s="27"/>
      <c r="E31" s="28"/>
      <c r="F31" s="41" t="s">
        <v>7</v>
      </c>
      <c r="G31" s="26" t="s">
        <v>20</v>
      </c>
      <c r="H31" s="42" t="s">
        <v>7</v>
      </c>
      <c r="I31" s="43" t="s">
        <v>21</v>
      </c>
      <c r="J31" s="41" t="s">
        <v>7</v>
      </c>
      <c r="K31" s="26" t="s">
        <v>22</v>
      </c>
      <c r="L31" s="44" t="s">
        <v>7</v>
      </c>
      <c r="M31" s="45" t="s">
        <v>23</v>
      </c>
      <c r="N31" s="46" t="s">
        <v>7</v>
      </c>
      <c r="O31" s="47" t="s">
        <v>20</v>
      </c>
      <c r="P31" s="48" t="s">
        <v>7</v>
      </c>
      <c r="Q31" s="45" t="s">
        <v>20</v>
      </c>
      <c r="R31" s="49" t="s">
        <v>7</v>
      </c>
      <c r="S31" s="50" t="s">
        <v>7</v>
      </c>
      <c r="T31" s="41" t="s">
        <v>7</v>
      </c>
      <c r="U31" s="22"/>
      <c r="V31" s="22"/>
    </row>
    <row r="32" spans="1:22" ht="26.25" thickBot="1" thickTop="1">
      <c r="A32" s="51" t="s">
        <v>25</v>
      </c>
      <c r="B32" s="52">
        <f>B33+B34+B35+B36+B37+B38</f>
        <v>0</v>
      </c>
      <c r="C32" s="53"/>
      <c r="D32" s="68"/>
      <c r="E32" s="54"/>
      <c r="F32" s="53">
        <f aca="true" t="shared" si="9" ref="F32:T32">F33+F34+F35+F36+F37+F38</f>
        <v>0</v>
      </c>
      <c r="G32" s="52">
        <f t="shared" si="9"/>
        <v>0</v>
      </c>
      <c r="H32" s="53">
        <f t="shared" si="9"/>
        <v>0</v>
      </c>
      <c r="I32" s="52">
        <f t="shared" si="9"/>
        <v>0</v>
      </c>
      <c r="J32" s="53">
        <f t="shared" si="9"/>
        <v>0</v>
      </c>
      <c r="K32" s="52">
        <f t="shared" si="9"/>
        <v>0</v>
      </c>
      <c r="L32" s="53">
        <f t="shared" si="9"/>
        <v>0</v>
      </c>
      <c r="M32" s="69">
        <f t="shared" si="9"/>
        <v>0</v>
      </c>
      <c r="N32" s="53">
        <f t="shared" si="9"/>
        <v>0</v>
      </c>
      <c r="O32" s="52">
        <f t="shared" si="9"/>
        <v>0</v>
      </c>
      <c r="P32" s="53">
        <f t="shared" si="9"/>
        <v>0</v>
      </c>
      <c r="Q32" s="52">
        <f t="shared" si="9"/>
        <v>0</v>
      </c>
      <c r="R32" s="53">
        <f t="shared" si="9"/>
        <v>0</v>
      </c>
      <c r="S32" s="53">
        <f t="shared" si="9"/>
        <v>0</v>
      </c>
      <c r="T32" s="55">
        <f t="shared" si="9"/>
        <v>0</v>
      </c>
      <c r="U32" s="52"/>
      <c r="V32" s="53"/>
    </row>
    <row r="33" spans="1:22" s="73" customFormat="1" ht="23.25" thickBot="1">
      <c r="A33" s="74" t="s">
        <v>26</v>
      </c>
      <c r="B33" s="75">
        <v>0</v>
      </c>
      <c r="C33" s="76"/>
      <c r="D33" s="75"/>
      <c r="E33" s="77"/>
      <c r="F33" s="72">
        <f aca="true" t="shared" si="10" ref="F33:F38">V9</f>
        <v>0</v>
      </c>
      <c r="G33" s="75">
        <v>0</v>
      </c>
      <c r="H33" s="76">
        <v>0</v>
      </c>
      <c r="I33" s="75">
        <v>0</v>
      </c>
      <c r="J33" s="76"/>
      <c r="K33" s="75">
        <v>0</v>
      </c>
      <c r="L33" s="76">
        <v>0</v>
      </c>
      <c r="M33" s="83">
        <v>0</v>
      </c>
      <c r="N33" s="76">
        <v>0</v>
      </c>
      <c r="O33" s="75">
        <v>0</v>
      </c>
      <c r="P33" s="76">
        <v>0</v>
      </c>
      <c r="Q33" s="75"/>
      <c r="R33" s="76"/>
      <c r="S33" s="76"/>
      <c r="T33" s="78">
        <v>0</v>
      </c>
      <c r="U33" s="75"/>
      <c r="V33" s="78"/>
    </row>
    <row r="34" spans="1:22" s="73" customFormat="1" ht="24" thickBot="1" thickTop="1">
      <c r="A34" s="79" t="s">
        <v>27</v>
      </c>
      <c r="B34" s="75">
        <v>0</v>
      </c>
      <c r="C34" s="76"/>
      <c r="D34" s="75"/>
      <c r="E34" s="77"/>
      <c r="F34" s="72">
        <f t="shared" si="10"/>
        <v>0</v>
      </c>
      <c r="G34" s="75">
        <v>0</v>
      </c>
      <c r="H34" s="76">
        <v>0</v>
      </c>
      <c r="I34" s="75">
        <v>0</v>
      </c>
      <c r="J34" s="76">
        <v>0</v>
      </c>
      <c r="K34" s="75">
        <v>0</v>
      </c>
      <c r="L34" s="76">
        <v>0</v>
      </c>
      <c r="M34" s="75"/>
      <c r="N34" s="76"/>
      <c r="O34" s="75"/>
      <c r="P34" s="76"/>
      <c r="Q34" s="75"/>
      <c r="R34" s="76"/>
      <c r="S34" s="76">
        <v>0</v>
      </c>
      <c r="T34" s="78">
        <v>0</v>
      </c>
      <c r="U34" s="75"/>
      <c r="V34" s="78"/>
    </row>
    <row r="35" spans="1:22" s="73" customFormat="1" ht="24" thickBot="1" thickTop="1">
      <c r="A35" s="80" t="s">
        <v>28</v>
      </c>
      <c r="B35" s="81">
        <v>0</v>
      </c>
      <c r="C35" s="76"/>
      <c r="D35" s="75"/>
      <c r="E35" s="82"/>
      <c r="F35" s="72">
        <f t="shared" si="10"/>
        <v>0</v>
      </c>
      <c r="G35" s="75">
        <v>0</v>
      </c>
      <c r="H35" s="76">
        <v>0</v>
      </c>
      <c r="I35" s="75">
        <v>0</v>
      </c>
      <c r="J35" s="76">
        <v>0</v>
      </c>
      <c r="K35" s="75"/>
      <c r="L35" s="76"/>
      <c r="M35" s="75">
        <v>0</v>
      </c>
      <c r="N35" s="76">
        <v>0</v>
      </c>
      <c r="O35" s="75"/>
      <c r="P35" s="76"/>
      <c r="Q35" s="75"/>
      <c r="R35" s="76"/>
      <c r="S35" s="76">
        <v>0</v>
      </c>
      <c r="T35" s="76">
        <v>0</v>
      </c>
      <c r="U35" s="75"/>
      <c r="V35" s="78"/>
    </row>
    <row r="36" spans="1:22" s="73" customFormat="1" ht="24" thickBot="1" thickTop="1">
      <c r="A36" s="84" t="s">
        <v>29</v>
      </c>
      <c r="B36" s="85">
        <v>0</v>
      </c>
      <c r="C36" s="76"/>
      <c r="D36" s="75"/>
      <c r="E36" s="88"/>
      <c r="F36" s="72">
        <f t="shared" si="10"/>
        <v>0</v>
      </c>
      <c r="G36" s="75">
        <v>0</v>
      </c>
      <c r="H36" s="76">
        <v>0</v>
      </c>
      <c r="I36" s="75"/>
      <c r="J36" s="76"/>
      <c r="K36" s="75"/>
      <c r="L36" s="76"/>
      <c r="M36" s="75">
        <v>0</v>
      </c>
      <c r="N36" s="76">
        <v>0</v>
      </c>
      <c r="O36" s="75"/>
      <c r="P36" s="76"/>
      <c r="Q36" s="75"/>
      <c r="R36" s="76"/>
      <c r="S36" s="76">
        <v>0</v>
      </c>
      <c r="T36" s="76">
        <v>0</v>
      </c>
      <c r="U36" s="75"/>
      <c r="V36" s="78"/>
    </row>
    <row r="37" spans="1:22" s="73" customFormat="1" ht="24" thickBot="1" thickTop="1">
      <c r="A37" s="86" t="s">
        <v>30</v>
      </c>
      <c r="B37" s="75">
        <v>0</v>
      </c>
      <c r="C37" s="76"/>
      <c r="D37" s="75"/>
      <c r="E37" s="77"/>
      <c r="F37" s="72">
        <f t="shared" si="10"/>
        <v>0</v>
      </c>
      <c r="G37" s="75"/>
      <c r="H37" s="76"/>
      <c r="I37" s="75">
        <v>0</v>
      </c>
      <c r="J37" s="76">
        <v>0</v>
      </c>
      <c r="K37" s="75">
        <v>0</v>
      </c>
      <c r="L37" s="76">
        <v>0</v>
      </c>
      <c r="M37" s="75"/>
      <c r="N37" s="76"/>
      <c r="O37" s="75"/>
      <c r="P37" s="76"/>
      <c r="Q37" s="75"/>
      <c r="R37" s="76"/>
      <c r="S37" s="76">
        <v>0</v>
      </c>
      <c r="T37" s="76">
        <v>0</v>
      </c>
      <c r="U37" s="75"/>
      <c r="V37" s="78"/>
    </row>
    <row r="38" spans="1:22" s="73" customFormat="1" ht="24" thickBot="1" thickTop="1">
      <c r="A38" s="86" t="s">
        <v>32</v>
      </c>
      <c r="B38" s="75">
        <v>0</v>
      </c>
      <c r="C38" s="76"/>
      <c r="D38" s="75"/>
      <c r="E38" s="87"/>
      <c r="F38" s="72">
        <f t="shared" si="10"/>
        <v>0</v>
      </c>
      <c r="G38" s="75"/>
      <c r="H38" s="76"/>
      <c r="I38" s="75">
        <v>0</v>
      </c>
      <c r="J38" s="76">
        <v>0</v>
      </c>
      <c r="K38" s="75"/>
      <c r="L38" s="76"/>
      <c r="M38" s="75">
        <v>0</v>
      </c>
      <c r="N38" s="76">
        <v>0</v>
      </c>
      <c r="O38" s="75">
        <v>0</v>
      </c>
      <c r="P38" s="76">
        <v>0</v>
      </c>
      <c r="Q38" s="75">
        <v>0</v>
      </c>
      <c r="R38" s="76">
        <v>0</v>
      </c>
      <c r="S38" s="76">
        <v>0</v>
      </c>
      <c r="T38" s="76"/>
      <c r="U38" s="75"/>
      <c r="V38" s="78"/>
    </row>
    <row r="39" ht="21" thickTop="1"/>
    <row r="40" ht="21" thickBot="1"/>
    <row r="41" spans="1:22" ht="62.25" thickBot="1" thickTop="1">
      <c r="A41" s="11"/>
      <c r="B41" s="12"/>
      <c r="C41" s="13"/>
      <c r="D41" s="14"/>
      <c r="E41" s="15"/>
      <c r="F41" s="16" t="s">
        <v>41</v>
      </c>
      <c r="G41" s="17" t="s">
        <v>4</v>
      </c>
      <c r="H41" s="18"/>
      <c r="I41" s="19"/>
      <c r="J41" s="19"/>
      <c r="K41" s="19"/>
      <c r="L41" s="20"/>
      <c r="M41" s="21"/>
      <c r="N41" s="21"/>
      <c r="O41" s="21"/>
      <c r="P41" s="21"/>
      <c r="Q41" s="21"/>
      <c r="R41" s="21"/>
      <c r="S41" s="21"/>
      <c r="T41" s="21"/>
      <c r="U41" s="12"/>
      <c r="V41" s="67"/>
    </row>
    <row r="42" spans="1:22" ht="55.5" thickBot="1" thickTop="1">
      <c r="A42" s="24" t="s">
        <v>6</v>
      </c>
      <c r="B42" s="25"/>
      <c r="C42" s="26"/>
      <c r="D42" s="27"/>
      <c r="E42" s="28"/>
      <c r="F42" s="29"/>
      <c r="G42" s="30" t="s">
        <v>9</v>
      </c>
      <c r="H42" s="31"/>
      <c r="I42" s="32" t="s">
        <v>10</v>
      </c>
      <c r="J42" s="33"/>
      <c r="K42" s="34" t="s">
        <v>11</v>
      </c>
      <c r="L42" s="35"/>
      <c r="M42" s="32" t="s">
        <v>12</v>
      </c>
      <c r="N42" s="35"/>
      <c r="O42" s="33" t="s">
        <v>13</v>
      </c>
      <c r="P42" s="35"/>
      <c r="Q42" s="32" t="s">
        <v>14</v>
      </c>
      <c r="R42" s="36"/>
      <c r="S42" s="37" t="s">
        <v>15</v>
      </c>
      <c r="T42" s="32" t="s">
        <v>16</v>
      </c>
      <c r="U42" s="39"/>
      <c r="V42" s="39"/>
    </row>
    <row r="43" spans="1:22" ht="21.75" thickBot="1" thickTop="1">
      <c r="A43" s="40"/>
      <c r="B43" s="25"/>
      <c r="C43" s="26"/>
      <c r="D43" s="27"/>
      <c r="E43" s="28"/>
      <c r="F43" s="41" t="s">
        <v>7</v>
      </c>
      <c r="G43" s="26" t="s">
        <v>20</v>
      </c>
      <c r="H43" s="42" t="s">
        <v>7</v>
      </c>
      <c r="I43" s="43" t="s">
        <v>21</v>
      </c>
      <c r="J43" s="41" t="s">
        <v>7</v>
      </c>
      <c r="K43" s="26" t="s">
        <v>22</v>
      </c>
      <c r="L43" s="44" t="s">
        <v>7</v>
      </c>
      <c r="M43" s="45" t="s">
        <v>23</v>
      </c>
      <c r="N43" s="46" t="s">
        <v>7</v>
      </c>
      <c r="O43" s="47" t="s">
        <v>20</v>
      </c>
      <c r="P43" s="48" t="s">
        <v>7</v>
      </c>
      <c r="Q43" s="45" t="s">
        <v>20</v>
      </c>
      <c r="R43" s="49" t="s">
        <v>7</v>
      </c>
      <c r="S43" s="50" t="s">
        <v>7</v>
      </c>
      <c r="T43" s="41" t="s">
        <v>7</v>
      </c>
      <c r="U43" s="22"/>
      <c r="V43" s="22"/>
    </row>
    <row r="44" spans="1:22" ht="26.25" thickBot="1" thickTop="1">
      <c r="A44" s="51" t="s">
        <v>25</v>
      </c>
      <c r="B44" s="52"/>
      <c r="C44" s="53"/>
      <c r="D44" s="68"/>
      <c r="E44" s="54"/>
      <c r="F44" s="53">
        <f aca="true" t="shared" si="11" ref="F44:T44">F45+F46+F47+F48+F49+F50</f>
        <v>550.65</v>
      </c>
      <c r="G44" s="52">
        <f t="shared" si="11"/>
        <v>300</v>
      </c>
      <c r="H44" s="53">
        <f t="shared" si="11"/>
        <v>6.5</v>
      </c>
      <c r="I44" s="52">
        <f t="shared" si="11"/>
        <v>0</v>
      </c>
      <c r="J44" s="53">
        <f t="shared" si="11"/>
        <v>0</v>
      </c>
      <c r="K44" s="52">
        <f t="shared" si="11"/>
        <v>3647</v>
      </c>
      <c r="L44" s="53">
        <f t="shared" si="11"/>
        <v>182.35</v>
      </c>
      <c r="M44" s="52">
        <f t="shared" si="11"/>
        <v>0</v>
      </c>
      <c r="N44" s="53">
        <f t="shared" si="11"/>
        <v>0</v>
      </c>
      <c r="O44" s="52">
        <f t="shared" si="11"/>
        <v>0</v>
      </c>
      <c r="P44" s="53">
        <f t="shared" si="11"/>
        <v>0</v>
      </c>
      <c r="Q44" s="52">
        <f t="shared" si="11"/>
        <v>0</v>
      </c>
      <c r="R44" s="53">
        <f t="shared" si="11"/>
        <v>0</v>
      </c>
      <c r="S44" s="53">
        <f t="shared" si="11"/>
        <v>272.743</v>
      </c>
      <c r="T44" s="55">
        <f t="shared" si="11"/>
        <v>89.057</v>
      </c>
      <c r="U44" s="52"/>
      <c r="V44" s="53"/>
    </row>
    <row r="45" spans="1:22" s="73" customFormat="1" ht="23.25" thickBot="1">
      <c r="A45" s="74" t="s">
        <v>26</v>
      </c>
      <c r="B45" s="75"/>
      <c r="C45" s="76"/>
      <c r="D45" s="75"/>
      <c r="E45" s="77"/>
      <c r="F45" s="72">
        <f aca="true" t="shared" si="12" ref="F45:F50">H45+J45+L45+N45+P45+R45+S45+T45</f>
        <v>6.5</v>
      </c>
      <c r="G45" s="89">
        <f aca="true" t="shared" si="13" ref="G45:T50">G9-G21-G33-G56</f>
        <v>300</v>
      </c>
      <c r="H45" s="72">
        <f t="shared" si="13"/>
        <v>6.5</v>
      </c>
      <c r="I45" s="89">
        <f t="shared" si="13"/>
        <v>0</v>
      </c>
      <c r="J45" s="72">
        <f t="shared" si="13"/>
        <v>0</v>
      </c>
      <c r="K45" s="89">
        <f t="shared" si="13"/>
        <v>0</v>
      </c>
      <c r="L45" s="72">
        <f t="shared" si="13"/>
        <v>0</v>
      </c>
      <c r="M45" s="89">
        <f t="shared" si="13"/>
        <v>0</v>
      </c>
      <c r="N45" s="72">
        <f t="shared" si="13"/>
        <v>0</v>
      </c>
      <c r="O45" s="89">
        <f t="shared" si="13"/>
        <v>0</v>
      </c>
      <c r="P45" s="72">
        <f t="shared" si="13"/>
        <v>0</v>
      </c>
      <c r="Q45" s="89">
        <f t="shared" si="13"/>
        <v>0</v>
      </c>
      <c r="R45" s="72">
        <f t="shared" si="13"/>
        <v>0</v>
      </c>
      <c r="S45" s="72">
        <f t="shared" si="13"/>
        <v>0</v>
      </c>
      <c r="T45" s="72">
        <f t="shared" si="13"/>
        <v>0</v>
      </c>
      <c r="U45" s="75"/>
      <c r="V45" s="72"/>
    </row>
    <row r="46" spans="1:22" s="73" customFormat="1" ht="24" thickBot="1" thickTop="1">
      <c r="A46" s="79" t="s">
        <v>27</v>
      </c>
      <c r="B46" s="75"/>
      <c r="C46" s="76"/>
      <c r="D46" s="75"/>
      <c r="E46" s="77"/>
      <c r="F46" s="72">
        <f t="shared" si="12"/>
        <v>171.255</v>
      </c>
      <c r="G46" s="89">
        <f t="shared" si="13"/>
        <v>0</v>
      </c>
      <c r="H46" s="72">
        <f t="shared" si="13"/>
        <v>0</v>
      </c>
      <c r="I46" s="89">
        <f t="shared" si="13"/>
        <v>0</v>
      </c>
      <c r="J46" s="72">
        <f t="shared" si="13"/>
        <v>0</v>
      </c>
      <c r="K46" s="89">
        <f t="shared" si="13"/>
        <v>3143</v>
      </c>
      <c r="L46" s="72">
        <f t="shared" si="13"/>
        <v>157.15</v>
      </c>
      <c r="M46" s="89">
        <f t="shared" si="13"/>
        <v>0</v>
      </c>
      <c r="N46" s="72">
        <f t="shared" si="13"/>
        <v>0</v>
      </c>
      <c r="O46" s="89">
        <f t="shared" si="13"/>
        <v>0</v>
      </c>
      <c r="P46" s="72">
        <f t="shared" si="13"/>
        <v>0</v>
      </c>
      <c r="Q46" s="89">
        <f t="shared" si="13"/>
        <v>0</v>
      </c>
      <c r="R46" s="72">
        <f t="shared" si="13"/>
        <v>0</v>
      </c>
      <c r="S46" s="72">
        <f t="shared" si="13"/>
        <v>0</v>
      </c>
      <c r="T46" s="72">
        <f t="shared" si="13"/>
        <v>14.105</v>
      </c>
      <c r="U46" s="75"/>
      <c r="V46" s="72"/>
    </row>
    <row r="47" spans="1:22" s="73" customFormat="1" ht="24" thickBot="1" thickTop="1">
      <c r="A47" s="80" t="s">
        <v>28</v>
      </c>
      <c r="B47" s="81"/>
      <c r="C47" s="76"/>
      <c r="D47" s="75"/>
      <c r="E47" s="82"/>
      <c r="F47" s="72">
        <f t="shared" si="12"/>
        <v>306.143</v>
      </c>
      <c r="G47" s="89">
        <f t="shared" si="13"/>
        <v>0</v>
      </c>
      <c r="H47" s="72">
        <f t="shared" si="13"/>
        <v>0</v>
      </c>
      <c r="I47" s="89">
        <f t="shared" si="13"/>
        <v>0</v>
      </c>
      <c r="J47" s="72">
        <f t="shared" si="13"/>
        <v>0</v>
      </c>
      <c r="K47" s="89">
        <f t="shared" si="13"/>
        <v>504</v>
      </c>
      <c r="L47" s="72">
        <f t="shared" si="13"/>
        <v>25.2</v>
      </c>
      <c r="M47" s="89">
        <f t="shared" si="13"/>
        <v>0</v>
      </c>
      <c r="N47" s="72">
        <f t="shared" si="13"/>
        <v>0</v>
      </c>
      <c r="O47" s="72">
        <f t="shared" si="13"/>
        <v>0</v>
      </c>
      <c r="P47" s="72">
        <f t="shared" si="13"/>
        <v>0</v>
      </c>
      <c r="Q47" s="89">
        <f t="shared" si="13"/>
        <v>0</v>
      </c>
      <c r="R47" s="72">
        <f t="shared" si="13"/>
        <v>0</v>
      </c>
      <c r="S47" s="72">
        <f t="shared" si="13"/>
        <v>272.743</v>
      </c>
      <c r="T47" s="72">
        <f t="shared" si="13"/>
        <v>8.2</v>
      </c>
      <c r="U47" s="75"/>
      <c r="V47" s="72"/>
    </row>
    <row r="48" spans="1:22" s="73" customFormat="1" ht="24" thickBot="1" thickTop="1">
      <c r="A48" s="84" t="s">
        <v>29</v>
      </c>
      <c r="B48" s="85"/>
      <c r="C48" s="76"/>
      <c r="D48" s="75"/>
      <c r="E48" s="88"/>
      <c r="F48" s="72">
        <f t="shared" si="12"/>
        <v>0</v>
      </c>
      <c r="G48" s="89">
        <f t="shared" si="13"/>
        <v>0</v>
      </c>
      <c r="H48" s="72">
        <f t="shared" si="13"/>
        <v>0</v>
      </c>
      <c r="I48" s="89">
        <f t="shared" si="13"/>
        <v>0</v>
      </c>
      <c r="J48" s="72">
        <f t="shared" si="13"/>
        <v>0</v>
      </c>
      <c r="K48" s="89">
        <f t="shared" si="13"/>
        <v>0</v>
      </c>
      <c r="L48" s="72">
        <f t="shared" si="13"/>
        <v>0</v>
      </c>
      <c r="M48" s="89">
        <f t="shared" si="13"/>
        <v>0</v>
      </c>
      <c r="N48" s="72">
        <f t="shared" si="13"/>
        <v>0</v>
      </c>
      <c r="O48" s="72">
        <f t="shared" si="13"/>
        <v>0</v>
      </c>
      <c r="P48" s="72">
        <f t="shared" si="13"/>
        <v>0</v>
      </c>
      <c r="Q48" s="89">
        <f t="shared" si="13"/>
        <v>0</v>
      </c>
      <c r="R48" s="72">
        <f t="shared" si="13"/>
        <v>0</v>
      </c>
      <c r="S48" s="72">
        <f t="shared" si="13"/>
        <v>0</v>
      </c>
      <c r="T48" s="72">
        <f t="shared" si="13"/>
        <v>0</v>
      </c>
      <c r="U48" s="75"/>
      <c r="V48" s="72"/>
    </row>
    <row r="49" spans="1:22" s="73" customFormat="1" ht="24" thickBot="1" thickTop="1">
      <c r="A49" s="86" t="s">
        <v>30</v>
      </c>
      <c r="B49" s="75"/>
      <c r="C49" s="76"/>
      <c r="D49" s="75"/>
      <c r="E49" s="77"/>
      <c r="F49" s="72">
        <f t="shared" si="12"/>
        <v>6.3</v>
      </c>
      <c r="G49" s="89">
        <f t="shared" si="13"/>
        <v>0</v>
      </c>
      <c r="H49" s="72">
        <f t="shared" si="13"/>
        <v>0</v>
      </c>
      <c r="I49" s="89">
        <f t="shared" si="13"/>
        <v>0</v>
      </c>
      <c r="J49" s="72">
        <f t="shared" si="13"/>
        <v>0</v>
      </c>
      <c r="K49" s="89">
        <f t="shared" si="13"/>
        <v>0</v>
      </c>
      <c r="L49" s="72">
        <f t="shared" si="13"/>
        <v>0</v>
      </c>
      <c r="M49" s="89">
        <f t="shared" si="13"/>
        <v>0</v>
      </c>
      <c r="N49" s="72">
        <f t="shared" si="13"/>
        <v>0</v>
      </c>
      <c r="O49" s="72">
        <f t="shared" si="13"/>
        <v>0</v>
      </c>
      <c r="P49" s="72">
        <f t="shared" si="13"/>
        <v>0</v>
      </c>
      <c r="Q49" s="89">
        <f t="shared" si="13"/>
        <v>0</v>
      </c>
      <c r="R49" s="72">
        <f t="shared" si="13"/>
        <v>0</v>
      </c>
      <c r="S49" s="72">
        <f t="shared" si="13"/>
        <v>0</v>
      </c>
      <c r="T49" s="72">
        <f t="shared" si="13"/>
        <v>6.3</v>
      </c>
      <c r="U49" s="75"/>
      <c r="V49" s="72"/>
    </row>
    <row r="50" spans="1:22" s="73" customFormat="1" ht="24" thickBot="1" thickTop="1">
      <c r="A50" s="86" t="s">
        <v>32</v>
      </c>
      <c r="B50" s="75"/>
      <c r="C50" s="76"/>
      <c r="D50" s="75"/>
      <c r="E50" s="87"/>
      <c r="F50" s="72">
        <f t="shared" si="12"/>
        <v>60.452</v>
      </c>
      <c r="G50" s="89">
        <f t="shared" si="13"/>
        <v>0</v>
      </c>
      <c r="H50" s="72">
        <f t="shared" si="13"/>
        <v>0</v>
      </c>
      <c r="I50" s="89">
        <f t="shared" si="13"/>
        <v>0</v>
      </c>
      <c r="J50" s="72">
        <f t="shared" si="13"/>
        <v>0</v>
      </c>
      <c r="K50" s="89">
        <f t="shared" si="13"/>
        <v>0</v>
      </c>
      <c r="L50" s="72">
        <f t="shared" si="13"/>
        <v>0</v>
      </c>
      <c r="M50" s="89">
        <f t="shared" si="13"/>
        <v>0</v>
      </c>
      <c r="N50" s="72">
        <f t="shared" si="13"/>
        <v>0</v>
      </c>
      <c r="O50" s="72">
        <f t="shared" si="13"/>
        <v>0</v>
      </c>
      <c r="P50" s="72">
        <f t="shared" si="13"/>
        <v>0</v>
      </c>
      <c r="Q50" s="89">
        <f t="shared" si="13"/>
        <v>0</v>
      </c>
      <c r="R50" s="72">
        <f t="shared" si="13"/>
        <v>0</v>
      </c>
      <c r="S50" s="72">
        <f t="shared" si="13"/>
        <v>0</v>
      </c>
      <c r="T50" s="72">
        <f t="shared" si="13"/>
        <v>60.452</v>
      </c>
      <c r="U50" s="75"/>
      <c r="V50" s="72"/>
    </row>
    <row r="51" ht="21.75" thickBot="1" thickTop="1"/>
    <row r="52" spans="1:22" ht="82.5" thickBot="1" thickTop="1">
      <c r="A52" s="11"/>
      <c r="B52" s="64" t="s">
        <v>42</v>
      </c>
      <c r="C52" s="65" t="s">
        <v>43</v>
      </c>
      <c r="D52" s="14"/>
      <c r="E52" s="15"/>
      <c r="F52" s="16" t="s">
        <v>44</v>
      </c>
      <c r="G52" s="17" t="s">
        <v>4</v>
      </c>
      <c r="H52" s="18"/>
      <c r="I52" s="19"/>
      <c r="J52" s="19"/>
      <c r="K52" s="19"/>
      <c r="L52" s="20"/>
      <c r="M52" s="21"/>
      <c r="N52" s="21"/>
      <c r="O52" s="21"/>
      <c r="P52" s="21"/>
      <c r="Q52" s="21"/>
      <c r="R52" s="21"/>
      <c r="S52" s="21"/>
      <c r="T52" s="21"/>
      <c r="U52" s="12"/>
      <c r="V52" s="67"/>
    </row>
    <row r="53" spans="1:22" ht="55.5" thickBot="1" thickTop="1">
      <c r="A53" s="24" t="s">
        <v>6</v>
      </c>
      <c r="B53" s="25"/>
      <c r="C53" s="26"/>
      <c r="D53" s="27"/>
      <c r="E53" s="28"/>
      <c r="F53" s="29"/>
      <c r="G53" s="30" t="s">
        <v>9</v>
      </c>
      <c r="H53" s="31"/>
      <c r="I53" s="32" t="s">
        <v>10</v>
      </c>
      <c r="J53" s="33"/>
      <c r="K53" s="34" t="s">
        <v>11</v>
      </c>
      <c r="L53" s="35"/>
      <c r="M53" s="32" t="s">
        <v>12</v>
      </c>
      <c r="N53" s="35"/>
      <c r="O53" s="33" t="s">
        <v>13</v>
      </c>
      <c r="P53" s="35"/>
      <c r="Q53" s="32" t="s">
        <v>14</v>
      </c>
      <c r="R53" s="36"/>
      <c r="S53" s="37" t="s">
        <v>15</v>
      </c>
      <c r="T53" s="32" t="s">
        <v>16</v>
      </c>
      <c r="U53" s="39"/>
      <c r="V53" s="39"/>
    </row>
    <row r="54" spans="1:22" ht="21.75" thickBot="1" thickTop="1">
      <c r="A54" s="40"/>
      <c r="B54" s="25"/>
      <c r="C54" s="26"/>
      <c r="D54" s="27"/>
      <c r="E54" s="28"/>
      <c r="F54" s="41" t="s">
        <v>7</v>
      </c>
      <c r="G54" s="26" t="s">
        <v>20</v>
      </c>
      <c r="H54" s="42" t="s">
        <v>7</v>
      </c>
      <c r="I54" s="43" t="s">
        <v>21</v>
      </c>
      <c r="J54" s="41" t="s">
        <v>7</v>
      </c>
      <c r="K54" s="26" t="s">
        <v>22</v>
      </c>
      <c r="L54" s="44" t="s">
        <v>7</v>
      </c>
      <c r="M54" s="45" t="s">
        <v>23</v>
      </c>
      <c r="N54" s="46" t="s">
        <v>7</v>
      </c>
      <c r="O54" s="47" t="s">
        <v>20</v>
      </c>
      <c r="P54" s="48" t="s">
        <v>7</v>
      </c>
      <c r="Q54" s="45" t="s">
        <v>20</v>
      </c>
      <c r="R54" s="49" t="s">
        <v>7</v>
      </c>
      <c r="S54" s="50" t="s">
        <v>7</v>
      </c>
      <c r="T54" s="41" t="s">
        <v>7</v>
      </c>
      <c r="U54" s="22"/>
      <c r="V54" s="22"/>
    </row>
    <row r="55" spans="1:22" ht="26.25" thickBot="1" thickTop="1">
      <c r="A55" s="51" t="s">
        <v>25</v>
      </c>
      <c r="B55" s="52">
        <f>B56+B57+B58+B59+B60+B61</f>
        <v>19</v>
      </c>
      <c r="C55" s="53"/>
      <c r="D55" s="68"/>
      <c r="E55" s="54"/>
      <c r="F55" s="53">
        <f aca="true" t="shared" si="14" ref="F55:T55">F56+F57+F58+F59+F60+F61</f>
        <v>373.082</v>
      </c>
      <c r="G55" s="52">
        <f t="shared" si="14"/>
        <v>0</v>
      </c>
      <c r="H55" s="53">
        <f t="shared" si="14"/>
        <v>0</v>
      </c>
      <c r="I55" s="52">
        <f t="shared" si="14"/>
        <v>433</v>
      </c>
      <c r="J55" s="53">
        <f t="shared" si="14"/>
        <v>13</v>
      </c>
      <c r="K55" s="52">
        <f t="shared" si="14"/>
        <v>370</v>
      </c>
      <c r="L55" s="53">
        <f t="shared" si="14"/>
        <v>15.5</v>
      </c>
      <c r="M55" s="52">
        <f t="shared" si="14"/>
        <v>0</v>
      </c>
      <c r="N55" s="53">
        <f t="shared" si="14"/>
        <v>0</v>
      </c>
      <c r="O55" s="52">
        <f t="shared" si="14"/>
        <v>0</v>
      </c>
      <c r="P55" s="53">
        <f t="shared" si="14"/>
        <v>0</v>
      </c>
      <c r="Q55" s="52">
        <f t="shared" si="14"/>
        <v>0</v>
      </c>
      <c r="R55" s="53">
        <f t="shared" si="14"/>
        <v>0</v>
      </c>
      <c r="S55" s="53">
        <f t="shared" si="14"/>
        <v>198.05</v>
      </c>
      <c r="T55" s="55">
        <f t="shared" si="14"/>
        <v>146.532</v>
      </c>
      <c r="U55" s="52"/>
      <c r="V55" s="53"/>
    </row>
    <row r="56" spans="1:22" s="73" customFormat="1" ht="23.25" thickBot="1">
      <c r="A56" s="74" t="s">
        <v>26</v>
      </c>
      <c r="B56" s="75">
        <v>0</v>
      </c>
      <c r="C56" s="76"/>
      <c r="D56" s="75"/>
      <c r="E56" s="77"/>
      <c r="F56" s="72">
        <f aca="true" t="shared" si="15" ref="F56:F61">H56+J56+L56+N56+P56+R56+S56+T56</f>
        <v>0</v>
      </c>
      <c r="G56" s="75">
        <v>0</v>
      </c>
      <c r="H56" s="76">
        <v>0</v>
      </c>
      <c r="I56" s="75"/>
      <c r="J56" s="76"/>
      <c r="K56" s="75">
        <v>0</v>
      </c>
      <c r="L56" s="76">
        <v>0</v>
      </c>
      <c r="M56" s="75">
        <v>0</v>
      </c>
      <c r="N56" s="76">
        <v>0</v>
      </c>
      <c r="O56" s="75"/>
      <c r="P56" s="76"/>
      <c r="Q56" s="75"/>
      <c r="R56" s="76"/>
      <c r="S56" s="76"/>
      <c r="T56" s="78">
        <v>0</v>
      </c>
      <c r="U56" s="75"/>
      <c r="V56" s="72"/>
    </row>
    <row r="57" spans="1:22" s="73" customFormat="1" ht="24" thickBot="1" thickTop="1">
      <c r="A57" s="79" t="s">
        <v>27</v>
      </c>
      <c r="B57" s="75">
        <v>0</v>
      </c>
      <c r="C57" s="76"/>
      <c r="D57" s="75"/>
      <c r="E57" s="77"/>
      <c r="F57" s="72">
        <f t="shared" si="15"/>
        <v>0</v>
      </c>
      <c r="G57" s="75">
        <v>0</v>
      </c>
      <c r="H57" s="76">
        <v>0</v>
      </c>
      <c r="I57" s="75">
        <v>0</v>
      </c>
      <c r="J57" s="76">
        <v>0</v>
      </c>
      <c r="K57" s="75">
        <v>0</v>
      </c>
      <c r="L57" s="76">
        <v>0</v>
      </c>
      <c r="M57" s="75">
        <v>0</v>
      </c>
      <c r="N57" s="76">
        <v>0</v>
      </c>
      <c r="O57" s="75"/>
      <c r="P57" s="76"/>
      <c r="Q57" s="75"/>
      <c r="R57" s="76"/>
      <c r="S57" s="76">
        <v>0</v>
      </c>
      <c r="T57" s="78">
        <v>0</v>
      </c>
      <c r="U57" s="75"/>
      <c r="V57" s="72"/>
    </row>
    <row r="58" spans="1:22" s="73" customFormat="1" ht="24" thickBot="1" thickTop="1">
      <c r="A58" s="80" t="s">
        <v>28</v>
      </c>
      <c r="B58" s="81">
        <v>1</v>
      </c>
      <c r="C58" s="76"/>
      <c r="D58" s="75"/>
      <c r="E58" s="82"/>
      <c r="F58" s="72">
        <f t="shared" si="15"/>
        <v>21.532</v>
      </c>
      <c r="G58" s="75">
        <v>0</v>
      </c>
      <c r="H58" s="76">
        <v>0</v>
      </c>
      <c r="I58" s="75"/>
      <c r="J58" s="76"/>
      <c r="K58" s="75"/>
      <c r="L58" s="76"/>
      <c r="M58" s="75">
        <v>0</v>
      </c>
      <c r="N58" s="76">
        <v>0</v>
      </c>
      <c r="O58" s="75"/>
      <c r="P58" s="76"/>
      <c r="Q58" s="75"/>
      <c r="R58" s="76"/>
      <c r="S58" s="76">
        <v>0</v>
      </c>
      <c r="T58" s="76">
        <v>21.532</v>
      </c>
      <c r="U58" s="75"/>
      <c r="V58" s="72"/>
    </row>
    <row r="59" spans="1:22" s="73" customFormat="1" ht="24" thickBot="1" thickTop="1">
      <c r="A59" s="84" t="s">
        <v>29</v>
      </c>
      <c r="B59" s="85">
        <v>18</v>
      </c>
      <c r="C59" s="76"/>
      <c r="D59" s="75"/>
      <c r="E59" s="88"/>
      <c r="F59" s="72">
        <f t="shared" si="15"/>
        <v>351.55</v>
      </c>
      <c r="G59" s="75">
        <v>0</v>
      </c>
      <c r="H59" s="76">
        <v>0</v>
      </c>
      <c r="I59" s="75">
        <v>433</v>
      </c>
      <c r="J59" s="76">
        <v>13</v>
      </c>
      <c r="K59" s="75">
        <v>370</v>
      </c>
      <c r="L59" s="76">
        <v>15.5</v>
      </c>
      <c r="M59" s="75">
        <v>0</v>
      </c>
      <c r="N59" s="76">
        <v>0</v>
      </c>
      <c r="O59" s="75"/>
      <c r="P59" s="76"/>
      <c r="Q59" s="75"/>
      <c r="R59" s="76"/>
      <c r="S59" s="76">
        <v>198.05</v>
      </c>
      <c r="T59" s="76">
        <v>125</v>
      </c>
      <c r="U59" s="75"/>
      <c r="V59" s="72"/>
    </row>
    <row r="60" spans="1:22" s="73" customFormat="1" ht="24" thickBot="1" thickTop="1">
      <c r="A60" s="86" t="s">
        <v>30</v>
      </c>
      <c r="B60" s="75">
        <v>0</v>
      </c>
      <c r="C60" s="76"/>
      <c r="D60" s="75"/>
      <c r="E60" s="77"/>
      <c r="F60" s="72">
        <f t="shared" si="15"/>
        <v>0</v>
      </c>
      <c r="G60" s="75">
        <v>0</v>
      </c>
      <c r="H60" s="76"/>
      <c r="I60" s="75">
        <v>0</v>
      </c>
      <c r="J60" s="76">
        <v>0</v>
      </c>
      <c r="K60" s="75">
        <v>0</v>
      </c>
      <c r="L60" s="76">
        <v>0</v>
      </c>
      <c r="M60" s="75">
        <v>0</v>
      </c>
      <c r="N60" s="76">
        <v>0</v>
      </c>
      <c r="O60" s="75"/>
      <c r="P60" s="76"/>
      <c r="Q60" s="75"/>
      <c r="R60" s="76"/>
      <c r="S60" s="76"/>
      <c r="T60" s="76">
        <v>0</v>
      </c>
      <c r="U60" s="75"/>
      <c r="V60" s="72"/>
    </row>
    <row r="61" spans="1:22" s="73" customFormat="1" ht="24" thickBot="1" thickTop="1">
      <c r="A61" s="86" t="s">
        <v>32</v>
      </c>
      <c r="B61" s="75">
        <v>0</v>
      </c>
      <c r="C61" s="76"/>
      <c r="D61" s="75"/>
      <c r="E61" s="87"/>
      <c r="F61" s="72">
        <f t="shared" si="15"/>
        <v>0</v>
      </c>
      <c r="G61" s="75">
        <v>0</v>
      </c>
      <c r="H61" s="76"/>
      <c r="I61" s="75">
        <v>0</v>
      </c>
      <c r="J61" s="76">
        <v>0</v>
      </c>
      <c r="K61" s="75"/>
      <c r="L61" s="76"/>
      <c r="M61" s="75">
        <v>0</v>
      </c>
      <c r="N61" s="76">
        <v>0</v>
      </c>
      <c r="O61" s="75">
        <v>0</v>
      </c>
      <c r="P61" s="76">
        <v>0</v>
      </c>
      <c r="Q61" s="75">
        <v>0</v>
      </c>
      <c r="R61" s="76">
        <v>0</v>
      </c>
      <c r="S61" s="76">
        <v>0</v>
      </c>
      <c r="T61" s="76"/>
      <c r="U61" s="75"/>
      <c r="V61" s="72"/>
    </row>
    <row r="62" ht="21" thickTop="1"/>
    <row r="64" ht="20.25">
      <c r="A64" s="56"/>
    </row>
    <row r="65" ht="20.25">
      <c r="A65" s="56"/>
    </row>
    <row r="66" ht="20.25">
      <c r="A66" s="56"/>
    </row>
    <row r="67" ht="20.25">
      <c r="A67" s="56"/>
    </row>
    <row r="68" ht="20.25">
      <c r="A68" s="56"/>
    </row>
    <row r="69" ht="20.25">
      <c r="A69" s="56"/>
    </row>
    <row r="70" ht="20.25">
      <c r="A70" s="56"/>
    </row>
    <row r="71" ht="20.25">
      <c r="A71" s="56"/>
    </row>
    <row r="72" ht="20.25">
      <c r="A72" s="56"/>
    </row>
    <row r="73" ht="20.25">
      <c r="A73" s="56"/>
    </row>
    <row r="74" ht="20.25">
      <c r="A74" s="56"/>
    </row>
    <row r="75" ht="20.25">
      <c r="A75" s="56"/>
    </row>
    <row r="76" ht="20.25">
      <c r="A76" s="56"/>
    </row>
    <row r="77" ht="20.25">
      <c r="A77" s="56"/>
    </row>
    <row r="78" ht="20.25">
      <c r="A78" s="56"/>
    </row>
    <row r="79" ht="20.25">
      <c r="A79" s="56"/>
    </row>
    <row r="80" ht="20.25">
      <c r="A80" s="56"/>
    </row>
    <row r="81" ht="20.25">
      <c r="A81" s="56"/>
    </row>
    <row r="82" ht="20.25">
      <c r="A82" s="56"/>
    </row>
    <row r="83" ht="20.25">
      <c r="A83" s="56"/>
    </row>
    <row r="84" ht="20.25">
      <c r="A84" s="56"/>
    </row>
    <row r="85" ht="20.25">
      <c r="A85" s="56"/>
    </row>
    <row r="86" ht="20.25">
      <c r="A86" s="56"/>
    </row>
    <row r="87" ht="20.25">
      <c r="A87" s="56"/>
    </row>
    <row r="88" ht="20.25">
      <c r="A88" s="56"/>
    </row>
    <row r="89" ht="20.25">
      <c r="A89" s="56"/>
    </row>
    <row r="90" ht="20.25">
      <c r="A90" s="56"/>
    </row>
    <row r="91" ht="20.25">
      <c r="A91" s="56"/>
    </row>
    <row r="92" ht="20.25">
      <c r="A92" s="56"/>
    </row>
    <row r="93" ht="20.25">
      <c r="A93" s="56"/>
    </row>
    <row r="94" ht="20.25">
      <c r="A94" s="56"/>
    </row>
    <row r="95" ht="20.25">
      <c r="A95" s="56"/>
    </row>
    <row r="96" ht="20.25">
      <c r="A96" s="56"/>
    </row>
    <row r="97" ht="20.25">
      <c r="A97" s="56"/>
    </row>
    <row r="98" ht="20.25">
      <c r="A98" s="56"/>
    </row>
    <row r="99" ht="20.25">
      <c r="A99" s="56"/>
    </row>
    <row r="100" ht="20.25">
      <c r="A100" s="56"/>
    </row>
    <row r="101" ht="20.25">
      <c r="A101" s="56"/>
    </row>
    <row r="102" ht="20.25">
      <c r="A102" s="56"/>
    </row>
    <row r="103" ht="20.25">
      <c r="A103" s="56"/>
    </row>
    <row r="104" ht="20.25">
      <c r="A104" s="56"/>
    </row>
    <row r="105" ht="20.25">
      <c r="A105" s="56"/>
    </row>
    <row r="106" ht="20.25">
      <c r="A106" s="56"/>
    </row>
    <row r="107" ht="20.25">
      <c r="A107" s="56"/>
    </row>
    <row r="108" ht="20.25">
      <c r="A108" s="56"/>
    </row>
    <row r="109" ht="20.25">
      <c r="A109" s="56"/>
    </row>
    <row r="110" ht="20.25">
      <c r="A110" s="56"/>
    </row>
    <row r="111" ht="20.25">
      <c r="A111" s="56"/>
    </row>
    <row r="112" ht="20.25">
      <c r="A112" s="56"/>
    </row>
    <row r="113" ht="20.25">
      <c r="A113" s="56"/>
    </row>
    <row r="114" ht="20.25">
      <c r="A114" s="56"/>
    </row>
    <row r="115" ht="20.25">
      <c r="A115" s="56"/>
    </row>
    <row r="116" ht="20.25">
      <c r="A116" s="56"/>
    </row>
    <row r="117" ht="20.25">
      <c r="A117" s="56"/>
    </row>
    <row r="118" ht="20.25">
      <c r="A118" s="56"/>
    </row>
    <row r="119" ht="20.25">
      <c r="A119" s="56"/>
    </row>
    <row r="120" ht="20.25">
      <c r="A120" s="56"/>
    </row>
    <row r="121" ht="20.25">
      <c r="A121" s="56"/>
    </row>
    <row r="122" ht="20.25">
      <c r="A122" s="56"/>
    </row>
    <row r="123" ht="20.25">
      <c r="A123" s="56"/>
    </row>
    <row r="124" ht="20.25">
      <c r="A124" s="70"/>
    </row>
    <row r="125" ht="20.25">
      <c r="A125" s="70"/>
    </row>
    <row r="126" ht="20.25">
      <c r="A126" s="70"/>
    </row>
    <row r="127" ht="20.25">
      <c r="A127" s="70"/>
    </row>
    <row r="128" ht="20.25">
      <c r="A128" s="70"/>
    </row>
    <row r="129" ht="20.25">
      <c r="A129" s="70"/>
    </row>
    <row r="130" ht="20.25">
      <c r="A130" s="70"/>
    </row>
    <row r="131" ht="20.25">
      <c r="A131" s="70"/>
    </row>
    <row r="132" ht="20.25">
      <c r="A132" s="70"/>
    </row>
    <row r="133" ht="20.25">
      <c r="A133" s="70"/>
    </row>
  </sheetData>
  <sheetProtection/>
  <mergeCells count="1">
    <mergeCell ref="A2:E2"/>
  </mergeCells>
  <printOptions/>
  <pageMargins left="0.2" right="0.22" top="0.42" bottom="0.53" header="0.3" footer="0.5"/>
  <pageSetup horizontalDpi="600" verticalDpi="600" orientation="landscape" paperSize="9" scale="30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33"/>
  <sheetViews>
    <sheetView view="pageBreakPreview" zoomScale="60" zoomScaleNormal="45" zoomScalePageLayoutView="0" workbookViewId="0" topLeftCell="A1">
      <pane xSplit="1" ySplit="9" topLeftCell="B10" activePane="bottomRight" state="frozen"/>
      <selection pane="topLeft" activeCell="A1" sqref="A1"/>
      <selection pane="topRight" activeCell="A5" sqref="A5"/>
      <selection pane="bottomLeft" activeCell="A14" sqref="A14"/>
      <selection pane="bottomRight" activeCell="A2" sqref="A2:E2"/>
    </sheetView>
  </sheetViews>
  <sheetFormatPr defaultColWidth="9.25390625" defaultRowHeight="12.75"/>
  <cols>
    <col min="1" max="1" width="36.125" style="0" customWidth="1"/>
    <col min="2" max="2" width="24.25390625" style="2" customWidth="1"/>
    <col min="3" max="3" width="23.00390625" style="0" customWidth="1"/>
    <col min="4" max="4" width="22.00390625" style="0" customWidth="1"/>
    <col min="5" max="5" width="23.125" style="3" customWidth="1"/>
    <col min="6" max="6" width="27.125" style="0" customWidth="1"/>
    <col min="7" max="7" width="20.125" style="0" customWidth="1"/>
    <col min="8" max="8" width="20.375" style="0" customWidth="1"/>
    <col min="9" max="9" width="17.625" style="0" customWidth="1"/>
    <col min="10" max="10" width="21.375" style="0" customWidth="1"/>
    <col min="11" max="11" width="15.00390625" style="0" customWidth="1"/>
    <col min="12" max="12" width="21.125" style="0" customWidth="1"/>
    <col min="13" max="13" width="16.625" style="0" customWidth="1"/>
    <col min="14" max="14" width="21.875" style="0" customWidth="1"/>
    <col min="15" max="15" width="19.375" style="0" customWidth="1"/>
    <col min="16" max="16" width="21.25390625" style="0" customWidth="1"/>
    <col min="17" max="17" width="22.125" style="0" customWidth="1"/>
    <col min="18" max="18" width="20.625" style="0" customWidth="1"/>
    <col min="19" max="19" width="23.625" style="59" customWidth="1"/>
    <col min="20" max="22" width="22.25390625" style="8" customWidth="1"/>
    <col min="23" max="16384" width="9.25390625" style="4" customWidth="1"/>
  </cols>
  <sheetData>
    <row r="1" spans="1:22" ht="27">
      <c r="A1" s="1"/>
      <c r="S1"/>
      <c r="T1"/>
      <c r="U1"/>
      <c r="V1"/>
    </row>
    <row r="2" spans="1:22" ht="51" customHeight="1">
      <c r="A2" s="114" t="s">
        <v>49</v>
      </c>
      <c r="B2" s="115"/>
      <c r="C2" s="115"/>
      <c r="D2" s="115"/>
      <c r="E2" s="115"/>
      <c r="S2"/>
      <c r="T2"/>
      <c r="U2"/>
      <c r="V2"/>
    </row>
    <row r="3" spans="1:19" ht="24.75">
      <c r="A3" s="5"/>
      <c r="D3" s="6"/>
      <c r="G3" s="7"/>
      <c r="S3"/>
    </row>
    <row r="4" spans="3:22" ht="16.5" customHeight="1" thickBot="1">
      <c r="C4" s="9"/>
      <c r="L4" s="10"/>
      <c r="M4" s="10"/>
      <c r="N4" s="10"/>
      <c r="O4" s="10"/>
      <c r="P4" s="10"/>
      <c r="Q4" s="10"/>
      <c r="R4" s="10"/>
      <c r="S4" s="10"/>
      <c r="T4"/>
      <c r="U4"/>
      <c r="V4"/>
    </row>
    <row r="5" spans="1:22" ht="45" customHeight="1" thickBot="1" thickTop="1">
      <c r="A5" s="11"/>
      <c r="B5" s="12" t="s">
        <v>0</v>
      </c>
      <c r="C5" s="13" t="s">
        <v>1</v>
      </c>
      <c r="D5" s="14" t="s">
        <v>2</v>
      </c>
      <c r="E5" s="15"/>
      <c r="F5" s="16" t="s">
        <v>3</v>
      </c>
      <c r="G5" s="17" t="s">
        <v>4</v>
      </c>
      <c r="H5" s="18"/>
      <c r="I5" s="19"/>
      <c r="J5" s="19"/>
      <c r="K5" s="19"/>
      <c r="L5" s="20"/>
      <c r="M5" s="21"/>
      <c r="N5" s="21"/>
      <c r="O5" s="21"/>
      <c r="P5" s="21"/>
      <c r="Q5" s="21"/>
      <c r="R5" s="21"/>
      <c r="S5" s="21"/>
      <c r="T5" s="21"/>
      <c r="U5" s="22"/>
      <c r="V5" s="23" t="s">
        <v>5</v>
      </c>
    </row>
    <row r="6" spans="1:22" ht="39.75" customHeight="1" thickBot="1" thickTop="1">
      <c r="A6" s="24" t="s">
        <v>6</v>
      </c>
      <c r="B6" s="25"/>
      <c r="C6" s="26" t="s">
        <v>7</v>
      </c>
      <c r="D6" s="27" t="s">
        <v>7</v>
      </c>
      <c r="E6" s="28" t="s">
        <v>8</v>
      </c>
      <c r="F6" s="29" t="s">
        <v>7</v>
      </c>
      <c r="G6" s="30" t="s">
        <v>9</v>
      </c>
      <c r="H6" s="31"/>
      <c r="I6" s="32" t="s">
        <v>10</v>
      </c>
      <c r="J6" s="33"/>
      <c r="K6" s="34" t="s">
        <v>11</v>
      </c>
      <c r="L6" s="35"/>
      <c r="M6" s="32" t="s">
        <v>12</v>
      </c>
      <c r="N6" s="35"/>
      <c r="O6" s="33" t="s">
        <v>13</v>
      </c>
      <c r="P6" s="35"/>
      <c r="Q6" s="32" t="s">
        <v>14</v>
      </c>
      <c r="R6" s="36"/>
      <c r="S6" s="37" t="s">
        <v>15</v>
      </c>
      <c r="T6" s="32" t="s">
        <v>16</v>
      </c>
      <c r="U6" s="38" t="s">
        <v>17</v>
      </c>
      <c r="V6" s="39" t="s">
        <v>18</v>
      </c>
    </row>
    <row r="7" spans="1:22" ht="24" customHeight="1" thickBot="1" thickTop="1">
      <c r="A7" s="40"/>
      <c r="B7" s="25"/>
      <c r="C7" s="26"/>
      <c r="D7" s="27"/>
      <c r="E7" s="28" t="s">
        <v>19</v>
      </c>
      <c r="F7" s="41"/>
      <c r="G7" s="26" t="s">
        <v>20</v>
      </c>
      <c r="H7" s="42" t="s">
        <v>7</v>
      </c>
      <c r="I7" s="43" t="s">
        <v>21</v>
      </c>
      <c r="J7" s="41" t="s">
        <v>7</v>
      </c>
      <c r="K7" s="26" t="s">
        <v>22</v>
      </c>
      <c r="L7" s="44" t="s">
        <v>7</v>
      </c>
      <c r="M7" s="45" t="s">
        <v>23</v>
      </c>
      <c r="N7" s="46" t="s">
        <v>7</v>
      </c>
      <c r="O7" s="47" t="s">
        <v>20</v>
      </c>
      <c r="P7" s="48" t="s">
        <v>7</v>
      </c>
      <c r="Q7" s="45" t="s">
        <v>20</v>
      </c>
      <c r="R7" s="49" t="s">
        <v>7</v>
      </c>
      <c r="S7" s="50" t="s">
        <v>7</v>
      </c>
      <c r="T7" s="41" t="s">
        <v>7</v>
      </c>
      <c r="U7" s="22" t="s">
        <v>24</v>
      </c>
      <c r="V7" s="22" t="s">
        <v>24</v>
      </c>
    </row>
    <row r="8" spans="1:22" ht="30.75" customHeight="1" thickBot="1" thickTop="1">
      <c r="A8" s="51" t="s">
        <v>25</v>
      </c>
      <c r="B8" s="52">
        <f>B9+B10+B11+B12+B13+B14</f>
        <v>412</v>
      </c>
      <c r="C8" s="53">
        <f>C9+C10+C11+C12+C13+C14</f>
        <v>389.5</v>
      </c>
      <c r="D8" s="53">
        <f>D9+D10+D11+D12+D13+D14</f>
        <v>187.16000000000003</v>
      </c>
      <c r="E8" s="54">
        <f aca="true" t="shared" si="0" ref="E8:E14">D8*100/C8</f>
        <v>48.05134788189988</v>
      </c>
      <c r="F8" s="53">
        <f aca="true" t="shared" si="1" ref="F8:V8">F9+F10+F11+F12+F13+F14</f>
        <v>1974.6599999999999</v>
      </c>
      <c r="G8" s="52">
        <f t="shared" si="1"/>
        <v>8358</v>
      </c>
      <c r="H8" s="53">
        <f t="shared" si="1"/>
        <v>332.5</v>
      </c>
      <c r="I8" s="52">
        <f t="shared" si="1"/>
        <v>1586</v>
      </c>
      <c r="J8" s="53">
        <f t="shared" si="1"/>
        <v>89</v>
      </c>
      <c r="K8" s="52">
        <f t="shared" si="1"/>
        <v>4017</v>
      </c>
      <c r="L8" s="53">
        <f t="shared" si="1"/>
        <v>197.85</v>
      </c>
      <c r="M8" s="52">
        <f t="shared" si="1"/>
        <v>2460</v>
      </c>
      <c r="N8" s="53">
        <f t="shared" si="1"/>
        <v>25</v>
      </c>
      <c r="O8" s="52">
        <f t="shared" si="1"/>
        <v>0</v>
      </c>
      <c r="P8" s="53">
        <f t="shared" si="1"/>
        <v>0</v>
      </c>
      <c r="Q8" s="52">
        <f t="shared" si="1"/>
        <v>11250</v>
      </c>
      <c r="R8" s="53">
        <f t="shared" si="1"/>
        <v>127.61</v>
      </c>
      <c r="S8" s="53">
        <f t="shared" si="1"/>
        <v>546.033</v>
      </c>
      <c r="T8" s="55">
        <f t="shared" si="1"/>
        <v>656.6669999999999</v>
      </c>
      <c r="U8" s="55">
        <f t="shared" si="1"/>
        <v>28</v>
      </c>
      <c r="V8" s="55">
        <f t="shared" si="1"/>
        <v>0</v>
      </c>
    </row>
    <row r="9" spans="1:22" s="73" customFormat="1" ht="24.75" customHeight="1" thickBot="1">
      <c r="A9" s="74" t="s">
        <v>26</v>
      </c>
      <c r="B9" s="75">
        <v>111</v>
      </c>
      <c r="C9" s="76">
        <v>146.5</v>
      </c>
      <c r="D9" s="76">
        <v>65.5</v>
      </c>
      <c r="E9" s="77">
        <f t="shared" si="0"/>
        <v>44.7098976109215</v>
      </c>
      <c r="F9" s="72">
        <f aca="true" t="shared" si="2" ref="F9:F14">H9+J9+L9+N9+P9+R9+S9+T9</f>
        <v>31.5</v>
      </c>
      <c r="G9" s="75">
        <v>300</v>
      </c>
      <c r="H9" s="76">
        <v>6.5</v>
      </c>
      <c r="I9" s="75">
        <v>0</v>
      </c>
      <c r="J9" s="76">
        <v>0</v>
      </c>
      <c r="K9" s="75">
        <v>0</v>
      </c>
      <c r="L9" s="76">
        <v>0</v>
      </c>
      <c r="M9" s="75">
        <v>2460</v>
      </c>
      <c r="N9" s="76">
        <v>25</v>
      </c>
      <c r="O9" s="75">
        <v>0</v>
      </c>
      <c r="P9" s="76">
        <v>0</v>
      </c>
      <c r="Q9" s="75">
        <v>0</v>
      </c>
      <c r="R9" s="76">
        <v>0</v>
      </c>
      <c r="S9" s="76">
        <v>0</v>
      </c>
      <c r="T9" s="78">
        <v>0</v>
      </c>
      <c r="U9" s="78">
        <f aca="true" t="shared" si="3" ref="U9:U14">H21+J21+L21+N21+P21+R21+S21+T21</f>
        <v>0</v>
      </c>
      <c r="V9" s="78">
        <f aca="true" t="shared" si="4" ref="V9:V14">H33+J33+L33+N33+P33+R33+S33+T33</f>
        <v>0</v>
      </c>
    </row>
    <row r="10" spans="1:22" s="73" customFormat="1" ht="27.75" customHeight="1" thickBot="1" thickTop="1">
      <c r="A10" s="79" t="s">
        <v>27</v>
      </c>
      <c r="B10" s="75">
        <v>64</v>
      </c>
      <c r="C10" s="76">
        <v>77.4</v>
      </c>
      <c r="D10" s="76">
        <v>38.7</v>
      </c>
      <c r="E10" s="77">
        <f t="shared" si="0"/>
        <v>50</v>
      </c>
      <c r="F10" s="72">
        <f t="shared" si="2"/>
        <v>312.382</v>
      </c>
      <c r="G10" s="75">
        <v>0</v>
      </c>
      <c r="H10" s="76">
        <v>0</v>
      </c>
      <c r="I10" s="75">
        <v>0</v>
      </c>
      <c r="J10" s="76">
        <v>0</v>
      </c>
      <c r="K10" s="75">
        <v>3143</v>
      </c>
      <c r="L10" s="76">
        <v>157.15</v>
      </c>
      <c r="M10" s="75">
        <v>0</v>
      </c>
      <c r="N10" s="76">
        <v>0</v>
      </c>
      <c r="O10" s="75">
        <v>0</v>
      </c>
      <c r="P10" s="76">
        <v>0</v>
      </c>
      <c r="Q10" s="75"/>
      <c r="R10" s="76"/>
      <c r="S10" s="76">
        <v>13.5</v>
      </c>
      <c r="T10" s="78">
        <v>141.732</v>
      </c>
      <c r="U10" s="78">
        <f t="shared" si="3"/>
        <v>0</v>
      </c>
      <c r="V10" s="78">
        <f t="shared" si="4"/>
        <v>0</v>
      </c>
    </row>
    <row r="11" spans="1:22" s="73" customFormat="1" ht="27.75" customHeight="1" thickBot="1" thickTop="1">
      <c r="A11" s="80" t="s">
        <v>28</v>
      </c>
      <c r="B11" s="81">
        <v>82</v>
      </c>
      <c r="C11" s="76">
        <v>26.8</v>
      </c>
      <c r="D11" s="76">
        <v>13.4</v>
      </c>
      <c r="E11" s="82">
        <f t="shared" si="0"/>
        <v>50</v>
      </c>
      <c r="F11" s="72">
        <f t="shared" si="2"/>
        <v>628.341</v>
      </c>
      <c r="G11" s="83">
        <v>0</v>
      </c>
      <c r="H11" s="76">
        <v>0</v>
      </c>
      <c r="I11" s="75">
        <v>1153</v>
      </c>
      <c r="J11" s="76">
        <v>76</v>
      </c>
      <c r="K11" s="75">
        <v>504</v>
      </c>
      <c r="L11" s="76">
        <v>25.2</v>
      </c>
      <c r="M11" s="75">
        <v>0</v>
      </c>
      <c r="N11" s="76">
        <v>0</v>
      </c>
      <c r="O11" s="75">
        <v>0</v>
      </c>
      <c r="P11" s="76">
        <v>0</v>
      </c>
      <c r="Q11" s="75">
        <v>11250</v>
      </c>
      <c r="R11" s="76">
        <v>127.61</v>
      </c>
      <c r="S11" s="76">
        <v>300.743</v>
      </c>
      <c r="T11" s="76">
        <v>98.788</v>
      </c>
      <c r="U11" s="78">
        <f t="shared" si="3"/>
        <v>28</v>
      </c>
      <c r="V11" s="78">
        <f t="shared" si="4"/>
        <v>0</v>
      </c>
    </row>
    <row r="12" spans="1:22" s="73" customFormat="1" ht="27.75" customHeight="1" thickBot="1" thickTop="1">
      <c r="A12" s="84" t="s">
        <v>29</v>
      </c>
      <c r="B12" s="85">
        <v>31</v>
      </c>
      <c r="C12" s="76">
        <v>39.4</v>
      </c>
      <c r="D12" s="76">
        <v>19.7</v>
      </c>
      <c r="E12" s="82">
        <f t="shared" si="0"/>
        <v>50</v>
      </c>
      <c r="F12" s="72">
        <f t="shared" si="2"/>
        <v>929.29</v>
      </c>
      <c r="G12" s="75">
        <v>8058</v>
      </c>
      <c r="H12" s="76">
        <v>326</v>
      </c>
      <c r="I12" s="75">
        <v>433</v>
      </c>
      <c r="J12" s="76">
        <v>13</v>
      </c>
      <c r="K12" s="75">
        <v>370</v>
      </c>
      <c r="L12" s="76">
        <v>15.5</v>
      </c>
      <c r="M12" s="75">
        <v>0</v>
      </c>
      <c r="N12" s="76">
        <v>0</v>
      </c>
      <c r="O12" s="75">
        <v>0</v>
      </c>
      <c r="P12" s="76">
        <v>0</v>
      </c>
      <c r="Q12" s="75"/>
      <c r="R12" s="76"/>
      <c r="S12" s="76">
        <v>231.79</v>
      </c>
      <c r="T12" s="76">
        <v>343</v>
      </c>
      <c r="U12" s="78">
        <f t="shared" si="3"/>
        <v>0</v>
      </c>
      <c r="V12" s="78">
        <f t="shared" si="4"/>
        <v>0</v>
      </c>
    </row>
    <row r="13" spans="1:23" s="73" customFormat="1" ht="24" thickBot="1" thickTop="1">
      <c r="A13" s="86" t="s">
        <v>30</v>
      </c>
      <c r="B13" s="75">
        <v>55</v>
      </c>
      <c r="C13" s="76">
        <v>43.7</v>
      </c>
      <c r="D13" s="76">
        <v>39.86</v>
      </c>
      <c r="E13" s="82">
        <f t="shared" si="0"/>
        <v>91.21281464530892</v>
      </c>
      <c r="F13" s="72">
        <f t="shared" si="2"/>
        <v>6.3</v>
      </c>
      <c r="G13" s="75"/>
      <c r="H13" s="76"/>
      <c r="I13" s="75">
        <v>0</v>
      </c>
      <c r="J13" s="76">
        <v>0</v>
      </c>
      <c r="K13" s="75">
        <v>0</v>
      </c>
      <c r="L13" s="76">
        <v>0</v>
      </c>
      <c r="M13" s="75">
        <v>0</v>
      </c>
      <c r="N13" s="76">
        <v>0</v>
      </c>
      <c r="O13" s="75"/>
      <c r="P13" s="76"/>
      <c r="Q13" s="75"/>
      <c r="R13" s="76"/>
      <c r="S13" s="76"/>
      <c r="T13" s="76">
        <v>6.3</v>
      </c>
      <c r="U13" s="78">
        <f t="shared" si="3"/>
        <v>0</v>
      </c>
      <c r="V13" s="78">
        <f t="shared" si="4"/>
        <v>0</v>
      </c>
      <c r="W13" s="73" t="s">
        <v>31</v>
      </c>
    </row>
    <row r="14" spans="1:22" s="73" customFormat="1" ht="24" thickBot="1" thickTop="1">
      <c r="A14" s="86" t="s">
        <v>32</v>
      </c>
      <c r="B14" s="75">
        <v>69</v>
      </c>
      <c r="C14" s="76">
        <v>55.7</v>
      </c>
      <c r="D14" s="76">
        <v>10</v>
      </c>
      <c r="E14" s="87">
        <f t="shared" si="0"/>
        <v>17.953321364452425</v>
      </c>
      <c r="F14" s="102">
        <f t="shared" si="2"/>
        <v>66.847</v>
      </c>
      <c r="G14" s="75"/>
      <c r="H14" s="76"/>
      <c r="I14" s="75">
        <v>0</v>
      </c>
      <c r="J14" s="76">
        <v>0</v>
      </c>
      <c r="K14" s="75">
        <v>0</v>
      </c>
      <c r="L14" s="76">
        <v>0</v>
      </c>
      <c r="M14" s="75">
        <v>0</v>
      </c>
      <c r="N14" s="76">
        <v>0</v>
      </c>
      <c r="O14" s="75">
        <v>0</v>
      </c>
      <c r="P14" s="76">
        <v>0</v>
      </c>
      <c r="Q14" s="75">
        <v>0</v>
      </c>
      <c r="R14" s="76">
        <v>0</v>
      </c>
      <c r="S14" s="76">
        <v>0</v>
      </c>
      <c r="T14" s="76">
        <v>66.847</v>
      </c>
      <c r="U14" s="78">
        <f t="shared" si="3"/>
        <v>0</v>
      </c>
      <c r="V14" s="78">
        <f t="shared" si="4"/>
        <v>0</v>
      </c>
    </row>
    <row r="15" spans="1:9" ht="21" thickTop="1">
      <c r="A15" s="56"/>
      <c r="G15" s="57"/>
      <c r="I15" s="58"/>
    </row>
    <row r="16" spans="1:18" ht="21" thickBot="1">
      <c r="A16" s="60"/>
      <c r="B16" s="61"/>
      <c r="C16" s="59"/>
      <c r="D16" s="62"/>
      <c r="E16" s="63"/>
      <c r="F16" s="4"/>
      <c r="G16" s="59"/>
      <c r="H16" s="4"/>
      <c r="I16" s="59"/>
      <c r="J16" s="4"/>
      <c r="K16" s="4"/>
      <c r="L16" s="4"/>
      <c r="M16" s="4"/>
      <c r="N16" s="4"/>
      <c r="O16" s="4"/>
      <c r="P16" s="4"/>
      <c r="Q16" s="4"/>
      <c r="R16" s="4"/>
    </row>
    <row r="17" spans="1:22" ht="62.25" thickBot="1" thickTop="1">
      <c r="A17" s="11"/>
      <c r="B17" s="64" t="s">
        <v>33</v>
      </c>
      <c r="C17" s="13"/>
      <c r="D17" s="14"/>
      <c r="E17" s="15"/>
      <c r="F17" s="16" t="s">
        <v>34</v>
      </c>
      <c r="G17" s="17" t="s">
        <v>4</v>
      </c>
      <c r="H17" s="18"/>
      <c r="I17" s="19"/>
      <c r="J17" s="19"/>
      <c r="K17" s="19"/>
      <c r="L17" s="20"/>
      <c r="M17" s="21"/>
      <c r="N17" s="21"/>
      <c r="O17" s="21"/>
      <c r="P17" s="21"/>
      <c r="Q17" s="21"/>
      <c r="R17" s="21"/>
      <c r="S17" s="21"/>
      <c r="T17" s="21"/>
      <c r="U17" s="22"/>
      <c r="V17" s="65" t="s">
        <v>35</v>
      </c>
    </row>
    <row r="18" spans="1:22" ht="55.5" thickBot="1" thickTop="1">
      <c r="A18" s="24" t="s">
        <v>6</v>
      </c>
      <c r="B18" s="25"/>
      <c r="C18" s="26"/>
      <c r="D18" s="27"/>
      <c r="E18" s="28"/>
      <c r="F18" s="29" t="s">
        <v>7</v>
      </c>
      <c r="G18" s="30" t="s">
        <v>9</v>
      </c>
      <c r="H18" s="31"/>
      <c r="I18" s="32" t="s">
        <v>10</v>
      </c>
      <c r="J18" s="33"/>
      <c r="K18" s="34" t="s">
        <v>11</v>
      </c>
      <c r="L18" s="35"/>
      <c r="M18" s="32" t="s">
        <v>12</v>
      </c>
      <c r="N18" s="35"/>
      <c r="O18" s="33" t="s">
        <v>13</v>
      </c>
      <c r="P18" s="35"/>
      <c r="Q18" s="32" t="s">
        <v>14</v>
      </c>
      <c r="R18" s="36"/>
      <c r="S18" s="37" t="s">
        <v>15</v>
      </c>
      <c r="T18" s="32" t="s">
        <v>16</v>
      </c>
      <c r="U18" s="38" t="s">
        <v>36</v>
      </c>
      <c r="V18" s="66" t="s">
        <v>37</v>
      </c>
    </row>
    <row r="19" spans="1:22" ht="21.75" thickBot="1" thickTop="1">
      <c r="A19" s="40"/>
      <c r="B19" s="25"/>
      <c r="C19" s="26"/>
      <c r="D19" s="27"/>
      <c r="E19" s="28"/>
      <c r="F19" s="41"/>
      <c r="G19" s="26" t="s">
        <v>20</v>
      </c>
      <c r="H19" s="42" t="s">
        <v>7</v>
      </c>
      <c r="I19" s="43" t="s">
        <v>21</v>
      </c>
      <c r="J19" s="41" t="s">
        <v>7</v>
      </c>
      <c r="K19" s="26" t="s">
        <v>22</v>
      </c>
      <c r="L19" s="44" t="s">
        <v>7</v>
      </c>
      <c r="M19" s="45" t="s">
        <v>23</v>
      </c>
      <c r="N19" s="46" t="s">
        <v>7</v>
      </c>
      <c r="O19" s="47" t="s">
        <v>20</v>
      </c>
      <c r="P19" s="48" t="s">
        <v>7</v>
      </c>
      <c r="Q19" s="45" t="s">
        <v>20</v>
      </c>
      <c r="R19" s="49" t="s">
        <v>7</v>
      </c>
      <c r="S19" s="50" t="s">
        <v>7</v>
      </c>
      <c r="T19" s="41" t="s">
        <v>7</v>
      </c>
      <c r="U19" s="22" t="s">
        <v>38</v>
      </c>
      <c r="V19" s="22" t="s">
        <v>38</v>
      </c>
    </row>
    <row r="20" spans="1:22" ht="26.25" thickBot="1" thickTop="1">
      <c r="A20" s="51" t="s">
        <v>25</v>
      </c>
      <c r="B20" s="52">
        <f>B21+B22+B23+B24+B25+B26</f>
        <v>1</v>
      </c>
      <c r="C20" s="53"/>
      <c r="D20" s="53"/>
      <c r="E20" s="54"/>
      <c r="F20" s="53">
        <f aca="true" t="shared" si="5" ref="F20:V20">F21+F22+F23+F24+F25+F26</f>
        <v>28</v>
      </c>
      <c r="G20" s="52">
        <f t="shared" si="5"/>
        <v>0</v>
      </c>
      <c r="H20" s="53">
        <f t="shared" si="5"/>
        <v>0</v>
      </c>
      <c r="I20" s="52">
        <f t="shared" si="5"/>
        <v>0</v>
      </c>
      <c r="J20" s="53">
        <f t="shared" si="5"/>
        <v>0</v>
      </c>
      <c r="K20" s="52">
        <f t="shared" si="5"/>
        <v>0</v>
      </c>
      <c r="L20" s="53">
        <f t="shared" si="5"/>
        <v>0</v>
      </c>
      <c r="M20" s="52">
        <f t="shared" si="5"/>
        <v>0</v>
      </c>
      <c r="N20" s="53">
        <f t="shared" si="5"/>
        <v>0</v>
      </c>
      <c r="O20" s="52">
        <f t="shared" si="5"/>
        <v>0</v>
      </c>
      <c r="P20" s="53">
        <f t="shared" si="5"/>
        <v>0</v>
      </c>
      <c r="Q20" s="52">
        <f t="shared" si="5"/>
        <v>0</v>
      </c>
      <c r="R20" s="53">
        <f t="shared" si="5"/>
        <v>0</v>
      </c>
      <c r="S20" s="53">
        <f t="shared" si="5"/>
        <v>28</v>
      </c>
      <c r="T20" s="55">
        <f t="shared" si="5"/>
        <v>0</v>
      </c>
      <c r="U20" s="55">
        <f t="shared" si="5"/>
        <v>1974.6599999999999</v>
      </c>
      <c r="V20" s="55">
        <f t="shared" si="5"/>
        <v>934.973</v>
      </c>
    </row>
    <row r="21" spans="1:22" s="73" customFormat="1" ht="23.25" thickBot="1">
      <c r="A21" s="74" t="s">
        <v>26</v>
      </c>
      <c r="B21" s="75">
        <v>0</v>
      </c>
      <c r="C21" s="76"/>
      <c r="D21" s="76"/>
      <c r="E21" s="77"/>
      <c r="F21" s="72">
        <f aca="true" t="shared" si="6" ref="F21:F26">U9</f>
        <v>0</v>
      </c>
      <c r="G21" s="75"/>
      <c r="H21" s="76"/>
      <c r="I21" s="75">
        <v>0</v>
      </c>
      <c r="J21" s="76">
        <v>0</v>
      </c>
      <c r="K21" s="75">
        <v>0</v>
      </c>
      <c r="L21" s="76">
        <v>0</v>
      </c>
      <c r="M21" s="75"/>
      <c r="N21" s="76"/>
      <c r="O21" s="75"/>
      <c r="P21" s="76"/>
      <c r="Q21" s="75"/>
      <c r="R21" s="76"/>
      <c r="S21" s="76"/>
      <c r="T21" s="78"/>
      <c r="U21" s="78">
        <f aca="true" t="shared" si="7" ref="U21:U26">F9</f>
        <v>31.5</v>
      </c>
      <c r="V21" s="72">
        <f aca="true" t="shared" si="8" ref="V21:V26">U21-F21-V9-F56</f>
        <v>31.5</v>
      </c>
    </row>
    <row r="22" spans="1:22" s="73" customFormat="1" ht="24" thickBot="1" thickTop="1">
      <c r="A22" s="79" t="s">
        <v>27</v>
      </c>
      <c r="B22" s="75">
        <v>0</v>
      </c>
      <c r="C22" s="76"/>
      <c r="D22" s="76"/>
      <c r="E22" s="77"/>
      <c r="F22" s="72">
        <f t="shared" si="6"/>
        <v>0</v>
      </c>
      <c r="G22" s="75">
        <v>0</v>
      </c>
      <c r="H22" s="76">
        <v>0</v>
      </c>
      <c r="I22" s="75">
        <v>0</v>
      </c>
      <c r="J22" s="76">
        <v>0</v>
      </c>
      <c r="K22" s="75"/>
      <c r="L22" s="76"/>
      <c r="M22" s="75"/>
      <c r="N22" s="76"/>
      <c r="O22" s="75"/>
      <c r="P22" s="76"/>
      <c r="Q22" s="75"/>
      <c r="R22" s="76"/>
      <c r="S22" s="76">
        <v>0</v>
      </c>
      <c r="T22" s="78"/>
      <c r="U22" s="78">
        <f t="shared" si="7"/>
        <v>312.382</v>
      </c>
      <c r="V22" s="72">
        <f t="shared" si="8"/>
        <v>251.517</v>
      </c>
    </row>
    <row r="23" spans="1:22" s="73" customFormat="1" ht="24" thickBot="1" thickTop="1">
      <c r="A23" s="80" t="s">
        <v>28</v>
      </c>
      <c r="B23" s="81">
        <v>1</v>
      </c>
      <c r="C23" s="76"/>
      <c r="D23" s="76"/>
      <c r="E23" s="82"/>
      <c r="F23" s="72">
        <f t="shared" si="6"/>
        <v>28</v>
      </c>
      <c r="G23" s="75">
        <v>0</v>
      </c>
      <c r="H23" s="76">
        <v>0</v>
      </c>
      <c r="I23" s="75">
        <v>0</v>
      </c>
      <c r="J23" s="76">
        <v>0</v>
      </c>
      <c r="K23" s="75">
        <v>0</v>
      </c>
      <c r="L23" s="76">
        <v>0</v>
      </c>
      <c r="M23" s="75">
        <v>0</v>
      </c>
      <c r="N23" s="76">
        <v>0</v>
      </c>
      <c r="O23" s="75"/>
      <c r="P23" s="76"/>
      <c r="Q23" s="75"/>
      <c r="R23" s="76"/>
      <c r="S23" s="76">
        <v>28</v>
      </c>
      <c r="T23" s="76">
        <v>0</v>
      </c>
      <c r="U23" s="78">
        <f t="shared" si="7"/>
        <v>628.341</v>
      </c>
      <c r="V23" s="72">
        <f t="shared" si="8"/>
        <v>578.809</v>
      </c>
    </row>
    <row r="24" spans="1:22" s="73" customFormat="1" ht="24" thickBot="1" thickTop="1">
      <c r="A24" s="84" t="s">
        <v>29</v>
      </c>
      <c r="B24" s="85">
        <v>0</v>
      </c>
      <c r="C24" s="76"/>
      <c r="D24" s="76"/>
      <c r="E24" s="88"/>
      <c r="F24" s="72">
        <f t="shared" si="6"/>
        <v>0</v>
      </c>
      <c r="G24" s="75">
        <v>0</v>
      </c>
      <c r="H24" s="76">
        <v>0</v>
      </c>
      <c r="I24" s="75"/>
      <c r="J24" s="76"/>
      <c r="K24" s="75"/>
      <c r="L24" s="76"/>
      <c r="M24" s="75"/>
      <c r="N24" s="76"/>
      <c r="O24" s="75"/>
      <c r="P24" s="76"/>
      <c r="Q24" s="75"/>
      <c r="R24" s="76"/>
      <c r="S24" s="76"/>
      <c r="T24" s="76"/>
      <c r="U24" s="78">
        <f t="shared" si="7"/>
        <v>929.29</v>
      </c>
      <c r="V24" s="72">
        <f t="shared" si="8"/>
        <v>0</v>
      </c>
    </row>
    <row r="25" spans="1:22" s="73" customFormat="1" ht="24" thickBot="1" thickTop="1">
      <c r="A25" s="86" t="s">
        <v>30</v>
      </c>
      <c r="B25" s="75">
        <v>0</v>
      </c>
      <c r="C25" s="76"/>
      <c r="D25" s="76"/>
      <c r="E25" s="77"/>
      <c r="F25" s="72">
        <f t="shared" si="6"/>
        <v>0</v>
      </c>
      <c r="G25" s="75"/>
      <c r="H25" s="76"/>
      <c r="I25" s="75"/>
      <c r="J25" s="76"/>
      <c r="K25" s="75"/>
      <c r="L25" s="76"/>
      <c r="M25" s="75">
        <v>0</v>
      </c>
      <c r="N25" s="76">
        <v>0</v>
      </c>
      <c r="O25" s="75"/>
      <c r="P25" s="76"/>
      <c r="Q25" s="75"/>
      <c r="R25" s="76"/>
      <c r="S25" s="76"/>
      <c r="T25" s="76">
        <v>0</v>
      </c>
      <c r="U25" s="78">
        <f t="shared" si="7"/>
        <v>6.3</v>
      </c>
      <c r="V25" s="72">
        <f t="shared" si="8"/>
        <v>6.3</v>
      </c>
    </row>
    <row r="26" spans="1:22" s="73" customFormat="1" ht="24" thickBot="1" thickTop="1">
      <c r="A26" s="86" t="s">
        <v>32</v>
      </c>
      <c r="B26" s="75">
        <v>0</v>
      </c>
      <c r="C26" s="76"/>
      <c r="D26" s="76"/>
      <c r="E26" s="87"/>
      <c r="F26" s="102">
        <f t="shared" si="6"/>
        <v>0</v>
      </c>
      <c r="G26" s="75"/>
      <c r="H26" s="76"/>
      <c r="I26" s="75">
        <v>0</v>
      </c>
      <c r="J26" s="76">
        <v>0</v>
      </c>
      <c r="K26" s="75"/>
      <c r="L26" s="76"/>
      <c r="M26" s="75">
        <v>0</v>
      </c>
      <c r="N26" s="76">
        <v>0</v>
      </c>
      <c r="O26" s="75">
        <v>0</v>
      </c>
      <c r="P26" s="76">
        <v>0</v>
      </c>
      <c r="Q26" s="75">
        <v>0</v>
      </c>
      <c r="R26" s="76">
        <v>0</v>
      </c>
      <c r="S26" s="76">
        <v>0</v>
      </c>
      <c r="T26" s="76"/>
      <c r="U26" s="78">
        <f t="shared" si="7"/>
        <v>66.847</v>
      </c>
      <c r="V26" s="72">
        <f t="shared" si="8"/>
        <v>66.847</v>
      </c>
    </row>
    <row r="27" ht="21" thickTop="1">
      <c r="A27" s="56"/>
    </row>
    <row r="28" ht="21" thickBot="1">
      <c r="A28" s="56"/>
    </row>
    <row r="29" spans="1:22" ht="62.25" thickBot="1" thickTop="1">
      <c r="A29" s="11"/>
      <c r="B29" s="64" t="s">
        <v>39</v>
      </c>
      <c r="C29" s="13"/>
      <c r="D29" s="14"/>
      <c r="E29" s="15"/>
      <c r="F29" s="16" t="s">
        <v>40</v>
      </c>
      <c r="G29" s="17" t="s">
        <v>4</v>
      </c>
      <c r="H29" s="18"/>
      <c r="I29" s="19"/>
      <c r="J29" s="19"/>
      <c r="K29" s="19"/>
      <c r="L29" s="20"/>
      <c r="M29" s="21"/>
      <c r="N29" s="21"/>
      <c r="O29" s="21"/>
      <c r="P29" s="21"/>
      <c r="Q29" s="21"/>
      <c r="R29" s="21"/>
      <c r="S29" s="21"/>
      <c r="T29" s="21"/>
      <c r="U29" s="12"/>
      <c r="V29" s="67"/>
    </row>
    <row r="30" spans="1:22" ht="55.5" thickBot="1" thickTop="1">
      <c r="A30" s="24" t="s">
        <v>6</v>
      </c>
      <c r="B30" s="25"/>
      <c r="C30" s="26"/>
      <c r="D30" s="27"/>
      <c r="E30" s="28"/>
      <c r="F30" s="29"/>
      <c r="G30" s="30" t="s">
        <v>9</v>
      </c>
      <c r="H30" s="31"/>
      <c r="I30" s="32" t="s">
        <v>10</v>
      </c>
      <c r="J30" s="33"/>
      <c r="K30" s="34" t="s">
        <v>11</v>
      </c>
      <c r="L30" s="35"/>
      <c r="M30" s="32" t="s">
        <v>12</v>
      </c>
      <c r="N30" s="35"/>
      <c r="O30" s="33" t="s">
        <v>13</v>
      </c>
      <c r="P30" s="35"/>
      <c r="Q30" s="32" t="s">
        <v>14</v>
      </c>
      <c r="R30" s="36"/>
      <c r="S30" s="37" t="s">
        <v>15</v>
      </c>
      <c r="T30" s="32" t="s">
        <v>16</v>
      </c>
      <c r="U30" s="39"/>
      <c r="V30" s="39"/>
    </row>
    <row r="31" spans="1:22" ht="21.75" thickBot="1" thickTop="1">
      <c r="A31" s="40"/>
      <c r="B31" s="25"/>
      <c r="C31" s="26"/>
      <c r="D31" s="27"/>
      <c r="E31" s="28"/>
      <c r="F31" s="41" t="s">
        <v>7</v>
      </c>
      <c r="G31" s="26" t="s">
        <v>20</v>
      </c>
      <c r="H31" s="42" t="s">
        <v>7</v>
      </c>
      <c r="I31" s="43" t="s">
        <v>21</v>
      </c>
      <c r="J31" s="41" t="s">
        <v>7</v>
      </c>
      <c r="K31" s="26" t="s">
        <v>22</v>
      </c>
      <c r="L31" s="44" t="s">
        <v>7</v>
      </c>
      <c r="M31" s="45" t="s">
        <v>23</v>
      </c>
      <c r="N31" s="46" t="s">
        <v>7</v>
      </c>
      <c r="O31" s="47" t="s">
        <v>20</v>
      </c>
      <c r="P31" s="48" t="s">
        <v>7</v>
      </c>
      <c r="Q31" s="45" t="s">
        <v>20</v>
      </c>
      <c r="R31" s="49" t="s">
        <v>7</v>
      </c>
      <c r="S31" s="50" t="s">
        <v>7</v>
      </c>
      <c r="T31" s="41" t="s">
        <v>7</v>
      </c>
      <c r="U31" s="22"/>
      <c r="V31" s="22"/>
    </row>
    <row r="32" spans="1:22" ht="26.25" thickBot="1" thickTop="1">
      <c r="A32" s="51" t="s">
        <v>25</v>
      </c>
      <c r="B32" s="52">
        <f>B33+B34+B35+B36+B37+B38</f>
        <v>0</v>
      </c>
      <c r="C32" s="53"/>
      <c r="D32" s="68"/>
      <c r="E32" s="54"/>
      <c r="F32" s="53">
        <f aca="true" t="shared" si="9" ref="F32:T32">F33+F34+F35+F36+F37+F38</f>
        <v>0</v>
      </c>
      <c r="G32" s="52">
        <f t="shared" si="9"/>
        <v>0</v>
      </c>
      <c r="H32" s="53">
        <f t="shared" si="9"/>
        <v>0</v>
      </c>
      <c r="I32" s="52">
        <f t="shared" si="9"/>
        <v>0</v>
      </c>
      <c r="J32" s="53">
        <f t="shared" si="9"/>
        <v>0</v>
      </c>
      <c r="K32" s="52">
        <f t="shared" si="9"/>
        <v>0</v>
      </c>
      <c r="L32" s="53">
        <f t="shared" si="9"/>
        <v>0</v>
      </c>
      <c r="M32" s="69">
        <f t="shared" si="9"/>
        <v>0</v>
      </c>
      <c r="N32" s="53">
        <f t="shared" si="9"/>
        <v>0</v>
      </c>
      <c r="O32" s="52">
        <f t="shared" si="9"/>
        <v>0</v>
      </c>
      <c r="P32" s="53">
        <f t="shared" si="9"/>
        <v>0</v>
      </c>
      <c r="Q32" s="52">
        <f t="shared" si="9"/>
        <v>0</v>
      </c>
      <c r="R32" s="53">
        <f t="shared" si="9"/>
        <v>0</v>
      </c>
      <c r="S32" s="53">
        <f t="shared" si="9"/>
        <v>0</v>
      </c>
      <c r="T32" s="55">
        <f t="shared" si="9"/>
        <v>0</v>
      </c>
      <c r="U32" s="52"/>
      <c r="V32" s="53"/>
    </row>
    <row r="33" spans="1:22" s="73" customFormat="1" ht="23.25" thickBot="1">
      <c r="A33" s="74" t="s">
        <v>26</v>
      </c>
      <c r="B33" s="75">
        <v>0</v>
      </c>
      <c r="C33" s="76"/>
      <c r="D33" s="75"/>
      <c r="E33" s="77"/>
      <c r="F33" s="72">
        <f aca="true" t="shared" si="10" ref="F33:F38">V9</f>
        <v>0</v>
      </c>
      <c r="G33" s="75">
        <v>0</v>
      </c>
      <c r="H33" s="76">
        <v>0</v>
      </c>
      <c r="I33" s="75">
        <v>0</v>
      </c>
      <c r="J33" s="76"/>
      <c r="K33" s="75">
        <v>0</v>
      </c>
      <c r="L33" s="76">
        <v>0</v>
      </c>
      <c r="M33" s="83">
        <v>0</v>
      </c>
      <c r="N33" s="76">
        <v>0</v>
      </c>
      <c r="O33" s="75">
        <v>0</v>
      </c>
      <c r="P33" s="76">
        <v>0</v>
      </c>
      <c r="Q33" s="75"/>
      <c r="R33" s="76"/>
      <c r="S33" s="76"/>
      <c r="T33" s="78">
        <v>0</v>
      </c>
      <c r="U33" s="75"/>
      <c r="V33" s="78"/>
    </row>
    <row r="34" spans="1:22" s="73" customFormat="1" ht="24" thickBot="1" thickTop="1">
      <c r="A34" s="79" t="s">
        <v>27</v>
      </c>
      <c r="B34" s="75">
        <v>0</v>
      </c>
      <c r="C34" s="76"/>
      <c r="D34" s="75"/>
      <c r="E34" s="77"/>
      <c r="F34" s="72">
        <f t="shared" si="10"/>
        <v>0</v>
      </c>
      <c r="G34" s="75">
        <v>0</v>
      </c>
      <c r="H34" s="76">
        <v>0</v>
      </c>
      <c r="I34" s="75">
        <v>0</v>
      </c>
      <c r="J34" s="76">
        <v>0</v>
      </c>
      <c r="K34" s="75">
        <v>0</v>
      </c>
      <c r="L34" s="76">
        <v>0</v>
      </c>
      <c r="M34" s="75"/>
      <c r="N34" s="76"/>
      <c r="O34" s="75"/>
      <c r="P34" s="76"/>
      <c r="Q34" s="75"/>
      <c r="R34" s="76"/>
      <c r="S34" s="76">
        <v>0</v>
      </c>
      <c r="T34" s="78">
        <v>0</v>
      </c>
      <c r="U34" s="75"/>
      <c r="V34" s="78"/>
    </row>
    <row r="35" spans="1:22" s="73" customFormat="1" ht="24" thickBot="1" thickTop="1">
      <c r="A35" s="80" t="s">
        <v>28</v>
      </c>
      <c r="B35" s="81">
        <v>0</v>
      </c>
      <c r="C35" s="76"/>
      <c r="D35" s="75"/>
      <c r="E35" s="82"/>
      <c r="F35" s="72">
        <f t="shared" si="10"/>
        <v>0</v>
      </c>
      <c r="G35" s="75">
        <v>0</v>
      </c>
      <c r="H35" s="76">
        <v>0</v>
      </c>
      <c r="I35" s="75">
        <v>0</v>
      </c>
      <c r="J35" s="76">
        <v>0</v>
      </c>
      <c r="K35" s="75"/>
      <c r="L35" s="76"/>
      <c r="M35" s="75">
        <v>0</v>
      </c>
      <c r="N35" s="76">
        <v>0</v>
      </c>
      <c r="O35" s="75"/>
      <c r="P35" s="76"/>
      <c r="Q35" s="75"/>
      <c r="R35" s="76"/>
      <c r="S35" s="76">
        <v>0</v>
      </c>
      <c r="T35" s="76">
        <v>0</v>
      </c>
      <c r="U35" s="75"/>
      <c r="V35" s="78"/>
    </row>
    <row r="36" spans="1:22" s="73" customFormat="1" ht="24" thickBot="1" thickTop="1">
      <c r="A36" s="84" t="s">
        <v>29</v>
      </c>
      <c r="B36" s="85">
        <v>0</v>
      </c>
      <c r="C36" s="76"/>
      <c r="D36" s="75"/>
      <c r="E36" s="88"/>
      <c r="F36" s="72">
        <f t="shared" si="10"/>
        <v>0</v>
      </c>
      <c r="G36" s="75">
        <v>0</v>
      </c>
      <c r="H36" s="76">
        <v>0</v>
      </c>
      <c r="I36" s="75"/>
      <c r="J36" s="76"/>
      <c r="K36" s="75"/>
      <c r="L36" s="76"/>
      <c r="M36" s="75">
        <v>0</v>
      </c>
      <c r="N36" s="76">
        <v>0</v>
      </c>
      <c r="O36" s="75"/>
      <c r="P36" s="76"/>
      <c r="Q36" s="75"/>
      <c r="R36" s="76"/>
      <c r="S36" s="76">
        <v>0</v>
      </c>
      <c r="T36" s="76">
        <v>0</v>
      </c>
      <c r="U36" s="75"/>
      <c r="V36" s="78"/>
    </row>
    <row r="37" spans="1:22" s="73" customFormat="1" ht="24" thickBot="1" thickTop="1">
      <c r="A37" s="86" t="s">
        <v>30</v>
      </c>
      <c r="B37" s="75">
        <v>0</v>
      </c>
      <c r="C37" s="76"/>
      <c r="D37" s="75"/>
      <c r="E37" s="77"/>
      <c r="F37" s="72">
        <f t="shared" si="10"/>
        <v>0</v>
      </c>
      <c r="G37" s="75"/>
      <c r="H37" s="76"/>
      <c r="I37" s="75">
        <v>0</v>
      </c>
      <c r="J37" s="76">
        <v>0</v>
      </c>
      <c r="K37" s="75">
        <v>0</v>
      </c>
      <c r="L37" s="76">
        <v>0</v>
      </c>
      <c r="M37" s="75"/>
      <c r="N37" s="76"/>
      <c r="O37" s="75"/>
      <c r="P37" s="76"/>
      <c r="Q37" s="75"/>
      <c r="R37" s="76"/>
      <c r="S37" s="76">
        <v>0</v>
      </c>
      <c r="T37" s="76">
        <v>0</v>
      </c>
      <c r="U37" s="75"/>
      <c r="V37" s="78"/>
    </row>
    <row r="38" spans="1:22" s="73" customFormat="1" ht="24" thickBot="1" thickTop="1">
      <c r="A38" s="86" t="s">
        <v>32</v>
      </c>
      <c r="B38" s="75">
        <v>0</v>
      </c>
      <c r="C38" s="76"/>
      <c r="D38" s="75"/>
      <c r="E38" s="87"/>
      <c r="F38" s="101">
        <f t="shared" si="10"/>
        <v>0</v>
      </c>
      <c r="G38" s="75"/>
      <c r="H38" s="76"/>
      <c r="I38" s="75">
        <v>0</v>
      </c>
      <c r="J38" s="76">
        <v>0</v>
      </c>
      <c r="K38" s="75"/>
      <c r="L38" s="76"/>
      <c r="M38" s="75">
        <v>0</v>
      </c>
      <c r="N38" s="76">
        <v>0</v>
      </c>
      <c r="O38" s="75">
        <v>0</v>
      </c>
      <c r="P38" s="76">
        <v>0</v>
      </c>
      <c r="Q38" s="75">
        <v>0</v>
      </c>
      <c r="R38" s="76">
        <v>0</v>
      </c>
      <c r="S38" s="76">
        <v>0</v>
      </c>
      <c r="T38" s="76"/>
      <c r="U38" s="75"/>
      <c r="V38" s="78"/>
    </row>
    <row r="39" ht="21" thickTop="1"/>
    <row r="40" ht="21" thickBot="1"/>
    <row r="41" spans="1:22" ht="62.25" thickBot="1" thickTop="1">
      <c r="A41" s="11"/>
      <c r="B41" s="12"/>
      <c r="C41" s="13"/>
      <c r="D41" s="14"/>
      <c r="E41" s="15"/>
      <c r="F41" s="16" t="s">
        <v>41</v>
      </c>
      <c r="G41" s="17" t="s">
        <v>4</v>
      </c>
      <c r="H41" s="18"/>
      <c r="I41" s="19"/>
      <c r="J41" s="19"/>
      <c r="K41" s="19"/>
      <c r="L41" s="20"/>
      <c r="M41" s="21"/>
      <c r="N41" s="21"/>
      <c r="O41" s="21"/>
      <c r="P41" s="21"/>
      <c r="Q41" s="21"/>
      <c r="R41" s="21"/>
      <c r="S41" s="21"/>
      <c r="T41" s="21"/>
      <c r="U41" s="12"/>
      <c r="V41" s="67"/>
    </row>
    <row r="42" spans="1:22" ht="55.5" thickBot="1" thickTop="1">
      <c r="A42" s="24" t="s">
        <v>6</v>
      </c>
      <c r="B42" s="25"/>
      <c r="C42" s="26"/>
      <c r="D42" s="27"/>
      <c r="E42" s="28"/>
      <c r="F42" s="29"/>
      <c r="G42" s="30" t="s">
        <v>9</v>
      </c>
      <c r="H42" s="31"/>
      <c r="I42" s="32" t="s">
        <v>10</v>
      </c>
      <c r="J42" s="33"/>
      <c r="K42" s="34" t="s">
        <v>11</v>
      </c>
      <c r="L42" s="35"/>
      <c r="M42" s="32" t="s">
        <v>12</v>
      </c>
      <c r="N42" s="35"/>
      <c r="O42" s="33" t="s">
        <v>13</v>
      </c>
      <c r="P42" s="35"/>
      <c r="Q42" s="32" t="s">
        <v>14</v>
      </c>
      <c r="R42" s="36"/>
      <c r="S42" s="37" t="s">
        <v>15</v>
      </c>
      <c r="T42" s="32" t="s">
        <v>16</v>
      </c>
      <c r="U42" s="39"/>
      <c r="V42" s="39"/>
    </row>
    <row r="43" spans="1:22" ht="21.75" thickBot="1" thickTop="1">
      <c r="A43" s="40"/>
      <c r="B43" s="25"/>
      <c r="C43" s="26"/>
      <c r="D43" s="27"/>
      <c r="E43" s="28"/>
      <c r="F43" s="41" t="s">
        <v>7</v>
      </c>
      <c r="G43" s="26" t="s">
        <v>20</v>
      </c>
      <c r="H43" s="42" t="s">
        <v>7</v>
      </c>
      <c r="I43" s="43" t="s">
        <v>21</v>
      </c>
      <c r="J43" s="41" t="s">
        <v>7</v>
      </c>
      <c r="K43" s="26" t="s">
        <v>22</v>
      </c>
      <c r="L43" s="44" t="s">
        <v>7</v>
      </c>
      <c r="M43" s="45" t="s">
        <v>23</v>
      </c>
      <c r="N43" s="46" t="s">
        <v>7</v>
      </c>
      <c r="O43" s="47" t="s">
        <v>20</v>
      </c>
      <c r="P43" s="48" t="s">
        <v>7</v>
      </c>
      <c r="Q43" s="45" t="s">
        <v>20</v>
      </c>
      <c r="R43" s="49" t="s">
        <v>7</v>
      </c>
      <c r="S43" s="50" t="s">
        <v>7</v>
      </c>
      <c r="T43" s="41" t="s">
        <v>7</v>
      </c>
      <c r="U43" s="22"/>
      <c r="V43" s="22"/>
    </row>
    <row r="44" spans="1:22" ht="26.25" thickBot="1" thickTop="1">
      <c r="A44" s="51" t="s">
        <v>25</v>
      </c>
      <c r="B44" s="52"/>
      <c r="C44" s="53"/>
      <c r="D44" s="68"/>
      <c r="E44" s="54"/>
      <c r="F44" s="53">
        <f aca="true" t="shared" si="11" ref="F44:T44">F45+F46+F47+F48+F49+F50</f>
        <v>934.973</v>
      </c>
      <c r="G44" s="52">
        <f t="shared" si="11"/>
        <v>300</v>
      </c>
      <c r="H44" s="53">
        <f t="shared" si="11"/>
        <v>6.5</v>
      </c>
      <c r="I44" s="52">
        <f t="shared" si="11"/>
        <v>1153</v>
      </c>
      <c r="J44" s="53">
        <f t="shared" si="11"/>
        <v>76</v>
      </c>
      <c r="K44" s="52">
        <f t="shared" si="11"/>
        <v>3647</v>
      </c>
      <c r="L44" s="53">
        <f t="shared" si="11"/>
        <v>182.35</v>
      </c>
      <c r="M44" s="52">
        <f t="shared" si="11"/>
        <v>2460</v>
      </c>
      <c r="N44" s="53">
        <f t="shared" si="11"/>
        <v>25</v>
      </c>
      <c r="O44" s="52">
        <f t="shared" si="11"/>
        <v>0</v>
      </c>
      <c r="P44" s="53">
        <f t="shared" si="11"/>
        <v>0</v>
      </c>
      <c r="Q44" s="52">
        <f t="shared" si="11"/>
        <v>11250</v>
      </c>
      <c r="R44" s="53">
        <f t="shared" si="11"/>
        <v>127.61</v>
      </c>
      <c r="S44" s="53">
        <f t="shared" si="11"/>
        <v>272.743</v>
      </c>
      <c r="T44" s="55">
        <f t="shared" si="11"/>
        <v>244.76999999999998</v>
      </c>
      <c r="U44" s="52"/>
      <c r="V44" s="53"/>
    </row>
    <row r="45" spans="1:22" s="73" customFormat="1" ht="23.25" thickBot="1">
      <c r="A45" s="74" t="s">
        <v>26</v>
      </c>
      <c r="B45" s="75"/>
      <c r="C45" s="76"/>
      <c r="D45" s="75"/>
      <c r="E45" s="77"/>
      <c r="F45" s="72">
        <f aca="true" t="shared" si="12" ref="F45:F50">H45+J45+L45+N45+P45+R45+S45+T45</f>
        <v>31.5</v>
      </c>
      <c r="G45" s="89">
        <f aca="true" t="shared" si="13" ref="G45:T50">G9-G21-G33-G56</f>
        <v>300</v>
      </c>
      <c r="H45" s="72">
        <f t="shared" si="13"/>
        <v>6.5</v>
      </c>
      <c r="I45" s="89">
        <f t="shared" si="13"/>
        <v>0</v>
      </c>
      <c r="J45" s="72">
        <f t="shared" si="13"/>
        <v>0</v>
      </c>
      <c r="K45" s="89">
        <f t="shared" si="13"/>
        <v>0</v>
      </c>
      <c r="L45" s="72">
        <f t="shared" si="13"/>
        <v>0</v>
      </c>
      <c r="M45" s="89">
        <f t="shared" si="13"/>
        <v>2460</v>
      </c>
      <c r="N45" s="72">
        <f t="shared" si="13"/>
        <v>25</v>
      </c>
      <c r="O45" s="89">
        <f t="shared" si="13"/>
        <v>0</v>
      </c>
      <c r="P45" s="72">
        <f t="shared" si="13"/>
        <v>0</v>
      </c>
      <c r="Q45" s="89">
        <f t="shared" si="13"/>
        <v>0</v>
      </c>
      <c r="R45" s="72">
        <f t="shared" si="13"/>
        <v>0</v>
      </c>
      <c r="S45" s="72">
        <f t="shared" si="13"/>
        <v>0</v>
      </c>
      <c r="T45" s="72">
        <f t="shared" si="13"/>
        <v>0</v>
      </c>
      <c r="U45" s="75"/>
      <c r="V45" s="72"/>
    </row>
    <row r="46" spans="1:22" s="73" customFormat="1" ht="24" thickBot="1" thickTop="1">
      <c r="A46" s="79" t="s">
        <v>27</v>
      </c>
      <c r="B46" s="75"/>
      <c r="C46" s="76"/>
      <c r="D46" s="75"/>
      <c r="E46" s="77"/>
      <c r="F46" s="72">
        <f t="shared" si="12"/>
        <v>251.517</v>
      </c>
      <c r="G46" s="89">
        <f t="shared" si="13"/>
        <v>0</v>
      </c>
      <c r="H46" s="72">
        <f t="shared" si="13"/>
        <v>0</v>
      </c>
      <c r="I46" s="89">
        <f t="shared" si="13"/>
        <v>0</v>
      </c>
      <c r="J46" s="72">
        <f t="shared" si="13"/>
        <v>0</v>
      </c>
      <c r="K46" s="89">
        <f t="shared" si="13"/>
        <v>3143</v>
      </c>
      <c r="L46" s="72">
        <f t="shared" si="13"/>
        <v>157.15</v>
      </c>
      <c r="M46" s="89">
        <f t="shared" si="13"/>
        <v>0</v>
      </c>
      <c r="N46" s="72">
        <f t="shared" si="13"/>
        <v>0</v>
      </c>
      <c r="O46" s="89">
        <f t="shared" si="13"/>
        <v>0</v>
      </c>
      <c r="P46" s="72">
        <f t="shared" si="13"/>
        <v>0</v>
      </c>
      <c r="Q46" s="89">
        <f t="shared" si="13"/>
        <v>0</v>
      </c>
      <c r="R46" s="72">
        <f t="shared" si="13"/>
        <v>0</v>
      </c>
      <c r="S46" s="72">
        <f t="shared" si="13"/>
        <v>0</v>
      </c>
      <c r="T46" s="72">
        <f t="shared" si="13"/>
        <v>94.36699999999999</v>
      </c>
      <c r="U46" s="75"/>
      <c r="V46" s="72"/>
    </row>
    <row r="47" spans="1:22" s="73" customFormat="1" ht="24" thickBot="1" thickTop="1">
      <c r="A47" s="80" t="s">
        <v>28</v>
      </c>
      <c r="B47" s="81"/>
      <c r="C47" s="76"/>
      <c r="D47" s="75"/>
      <c r="E47" s="82"/>
      <c r="F47" s="72">
        <f t="shared" si="12"/>
        <v>578.809</v>
      </c>
      <c r="G47" s="89">
        <f t="shared" si="13"/>
        <v>0</v>
      </c>
      <c r="H47" s="72">
        <f t="shared" si="13"/>
        <v>0</v>
      </c>
      <c r="I47" s="89">
        <f t="shared" si="13"/>
        <v>1153</v>
      </c>
      <c r="J47" s="72">
        <f t="shared" si="13"/>
        <v>76</v>
      </c>
      <c r="K47" s="89">
        <f t="shared" si="13"/>
        <v>504</v>
      </c>
      <c r="L47" s="72">
        <f t="shared" si="13"/>
        <v>25.2</v>
      </c>
      <c r="M47" s="89">
        <f t="shared" si="13"/>
        <v>0</v>
      </c>
      <c r="N47" s="72">
        <f t="shared" si="13"/>
        <v>0</v>
      </c>
      <c r="O47" s="72">
        <f t="shared" si="13"/>
        <v>0</v>
      </c>
      <c r="P47" s="72">
        <f t="shared" si="13"/>
        <v>0</v>
      </c>
      <c r="Q47" s="89">
        <f t="shared" si="13"/>
        <v>11250</v>
      </c>
      <c r="R47" s="72">
        <f t="shared" si="13"/>
        <v>127.61</v>
      </c>
      <c r="S47" s="72">
        <f t="shared" si="13"/>
        <v>272.743</v>
      </c>
      <c r="T47" s="72">
        <f t="shared" si="13"/>
        <v>77.256</v>
      </c>
      <c r="U47" s="75"/>
      <c r="V47" s="72"/>
    </row>
    <row r="48" spans="1:22" s="73" customFormat="1" ht="24" thickBot="1" thickTop="1">
      <c r="A48" s="84" t="s">
        <v>29</v>
      </c>
      <c r="B48" s="85"/>
      <c r="C48" s="76"/>
      <c r="D48" s="75"/>
      <c r="E48" s="88"/>
      <c r="F48" s="72">
        <f t="shared" si="12"/>
        <v>0</v>
      </c>
      <c r="G48" s="89">
        <f t="shared" si="13"/>
        <v>0</v>
      </c>
      <c r="H48" s="72">
        <f t="shared" si="13"/>
        <v>0</v>
      </c>
      <c r="I48" s="89">
        <f t="shared" si="13"/>
        <v>0</v>
      </c>
      <c r="J48" s="72">
        <f t="shared" si="13"/>
        <v>0</v>
      </c>
      <c r="K48" s="89">
        <f t="shared" si="13"/>
        <v>0</v>
      </c>
      <c r="L48" s="72">
        <f t="shared" si="13"/>
        <v>0</v>
      </c>
      <c r="M48" s="89">
        <f t="shared" si="13"/>
        <v>0</v>
      </c>
      <c r="N48" s="72">
        <f t="shared" si="13"/>
        <v>0</v>
      </c>
      <c r="O48" s="72">
        <f t="shared" si="13"/>
        <v>0</v>
      </c>
      <c r="P48" s="72">
        <f t="shared" si="13"/>
        <v>0</v>
      </c>
      <c r="Q48" s="89">
        <f t="shared" si="13"/>
        <v>0</v>
      </c>
      <c r="R48" s="72">
        <f t="shared" si="13"/>
        <v>0</v>
      </c>
      <c r="S48" s="72">
        <f t="shared" si="13"/>
        <v>0</v>
      </c>
      <c r="T48" s="72">
        <f t="shared" si="13"/>
        <v>0</v>
      </c>
      <c r="U48" s="75"/>
      <c r="V48" s="72"/>
    </row>
    <row r="49" spans="1:22" s="73" customFormat="1" ht="24" thickBot="1" thickTop="1">
      <c r="A49" s="86" t="s">
        <v>30</v>
      </c>
      <c r="B49" s="75"/>
      <c r="C49" s="76"/>
      <c r="D49" s="75"/>
      <c r="E49" s="77"/>
      <c r="F49" s="72">
        <f t="shared" si="12"/>
        <v>6.3</v>
      </c>
      <c r="G49" s="89">
        <f t="shared" si="13"/>
        <v>0</v>
      </c>
      <c r="H49" s="72">
        <f t="shared" si="13"/>
        <v>0</v>
      </c>
      <c r="I49" s="89">
        <f t="shared" si="13"/>
        <v>0</v>
      </c>
      <c r="J49" s="72">
        <f t="shared" si="13"/>
        <v>0</v>
      </c>
      <c r="K49" s="89">
        <f t="shared" si="13"/>
        <v>0</v>
      </c>
      <c r="L49" s="72">
        <f t="shared" si="13"/>
        <v>0</v>
      </c>
      <c r="M49" s="89">
        <f t="shared" si="13"/>
        <v>0</v>
      </c>
      <c r="N49" s="72">
        <f t="shared" si="13"/>
        <v>0</v>
      </c>
      <c r="O49" s="72">
        <f t="shared" si="13"/>
        <v>0</v>
      </c>
      <c r="P49" s="72">
        <f t="shared" si="13"/>
        <v>0</v>
      </c>
      <c r="Q49" s="89">
        <f t="shared" si="13"/>
        <v>0</v>
      </c>
      <c r="R49" s="72">
        <f t="shared" si="13"/>
        <v>0</v>
      </c>
      <c r="S49" s="72">
        <f t="shared" si="13"/>
        <v>0</v>
      </c>
      <c r="T49" s="72">
        <f t="shared" si="13"/>
        <v>6.3</v>
      </c>
      <c r="U49" s="75"/>
      <c r="V49" s="72"/>
    </row>
    <row r="50" spans="1:22" s="73" customFormat="1" ht="24" thickBot="1" thickTop="1">
      <c r="A50" s="86" t="s">
        <v>32</v>
      </c>
      <c r="B50" s="75"/>
      <c r="C50" s="76"/>
      <c r="D50" s="75"/>
      <c r="E50" s="87"/>
      <c r="F50" s="101">
        <f t="shared" si="12"/>
        <v>66.847</v>
      </c>
      <c r="G50" s="89">
        <f t="shared" si="13"/>
        <v>0</v>
      </c>
      <c r="H50" s="72">
        <f t="shared" si="13"/>
        <v>0</v>
      </c>
      <c r="I50" s="89">
        <f t="shared" si="13"/>
        <v>0</v>
      </c>
      <c r="J50" s="72">
        <f t="shared" si="13"/>
        <v>0</v>
      </c>
      <c r="K50" s="89">
        <f t="shared" si="13"/>
        <v>0</v>
      </c>
      <c r="L50" s="72">
        <f t="shared" si="13"/>
        <v>0</v>
      </c>
      <c r="M50" s="89">
        <f t="shared" si="13"/>
        <v>0</v>
      </c>
      <c r="N50" s="72">
        <f t="shared" si="13"/>
        <v>0</v>
      </c>
      <c r="O50" s="72">
        <f t="shared" si="13"/>
        <v>0</v>
      </c>
      <c r="P50" s="72">
        <f t="shared" si="13"/>
        <v>0</v>
      </c>
      <c r="Q50" s="89">
        <f t="shared" si="13"/>
        <v>0</v>
      </c>
      <c r="R50" s="72">
        <f t="shared" si="13"/>
        <v>0</v>
      </c>
      <c r="S50" s="72">
        <f t="shared" si="13"/>
        <v>0</v>
      </c>
      <c r="T50" s="72">
        <f t="shared" si="13"/>
        <v>66.847</v>
      </c>
      <c r="U50" s="75"/>
      <c r="V50" s="72"/>
    </row>
    <row r="51" ht="21.75" thickBot="1" thickTop="1"/>
    <row r="52" spans="1:22" ht="82.5" thickBot="1" thickTop="1">
      <c r="A52" s="11"/>
      <c r="B52" s="64" t="s">
        <v>42</v>
      </c>
      <c r="C52" s="65" t="s">
        <v>43</v>
      </c>
      <c r="D52" s="14"/>
      <c r="E52" s="15"/>
      <c r="F52" s="16" t="s">
        <v>44</v>
      </c>
      <c r="G52" s="17" t="s">
        <v>4</v>
      </c>
      <c r="H52" s="18"/>
      <c r="I52" s="19"/>
      <c r="J52" s="19"/>
      <c r="K52" s="19"/>
      <c r="L52" s="20"/>
      <c r="M52" s="21"/>
      <c r="N52" s="21"/>
      <c r="O52" s="21"/>
      <c r="P52" s="21"/>
      <c r="Q52" s="21"/>
      <c r="R52" s="21"/>
      <c r="S52" s="21"/>
      <c r="T52" s="21"/>
      <c r="U52" s="12"/>
      <c r="V52" s="67"/>
    </row>
    <row r="53" spans="1:22" ht="55.5" thickBot="1" thickTop="1">
      <c r="A53" s="24" t="s">
        <v>6</v>
      </c>
      <c r="B53" s="25"/>
      <c r="C53" s="26"/>
      <c r="D53" s="27"/>
      <c r="E53" s="28"/>
      <c r="F53" s="29"/>
      <c r="G53" s="30" t="s">
        <v>9</v>
      </c>
      <c r="H53" s="31"/>
      <c r="I53" s="32" t="s">
        <v>10</v>
      </c>
      <c r="J53" s="33"/>
      <c r="K53" s="34" t="s">
        <v>11</v>
      </c>
      <c r="L53" s="35"/>
      <c r="M53" s="32" t="s">
        <v>12</v>
      </c>
      <c r="N53" s="35"/>
      <c r="O53" s="33" t="s">
        <v>13</v>
      </c>
      <c r="P53" s="35"/>
      <c r="Q53" s="32" t="s">
        <v>14</v>
      </c>
      <c r="R53" s="36"/>
      <c r="S53" s="37" t="s">
        <v>15</v>
      </c>
      <c r="T53" s="32" t="s">
        <v>16</v>
      </c>
      <c r="U53" s="39"/>
      <c r="V53" s="39"/>
    </row>
    <row r="54" spans="1:22" ht="21.75" thickBot="1" thickTop="1">
      <c r="A54" s="40"/>
      <c r="B54" s="25"/>
      <c r="C54" s="26"/>
      <c r="D54" s="27"/>
      <c r="E54" s="28"/>
      <c r="F54" s="41" t="s">
        <v>7</v>
      </c>
      <c r="G54" s="26" t="s">
        <v>20</v>
      </c>
      <c r="H54" s="42" t="s">
        <v>7</v>
      </c>
      <c r="I54" s="43" t="s">
        <v>21</v>
      </c>
      <c r="J54" s="41" t="s">
        <v>7</v>
      </c>
      <c r="K54" s="26" t="s">
        <v>22</v>
      </c>
      <c r="L54" s="44" t="s">
        <v>7</v>
      </c>
      <c r="M54" s="45" t="s">
        <v>23</v>
      </c>
      <c r="N54" s="46" t="s">
        <v>7</v>
      </c>
      <c r="O54" s="47" t="s">
        <v>20</v>
      </c>
      <c r="P54" s="48" t="s">
        <v>7</v>
      </c>
      <c r="Q54" s="45" t="s">
        <v>20</v>
      </c>
      <c r="R54" s="49" t="s">
        <v>7</v>
      </c>
      <c r="S54" s="50" t="s">
        <v>7</v>
      </c>
      <c r="T54" s="41" t="s">
        <v>7</v>
      </c>
      <c r="U54" s="22"/>
      <c r="V54" s="22"/>
    </row>
    <row r="55" spans="1:22" ht="26.25" thickBot="1" thickTop="1">
      <c r="A55" s="51" t="s">
        <v>25</v>
      </c>
      <c r="B55" s="52">
        <f>B56+B57+B58+B59+B60+B61</f>
        <v>27</v>
      </c>
      <c r="C55" s="53"/>
      <c r="D55" s="68"/>
      <c r="E55" s="54"/>
      <c r="F55" s="53">
        <f aca="true" t="shared" si="14" ref="F55:T55">F56+F57+F58+F59+F60+F61</f>
        <v>1011.687</v>
      </c>
      <c r="G55" s="52">
        <f t="shared" si="14"/>
        <v>8058</v>
      </c>
      <c r="H55" s="53">
        <f t="shared" si="14"/>
        <v>326</v>
      </c>
      <c r="I55" s="52">
        <f t="shared" si="14"/>
        <v>433</v>
      </c>
      <c r="J55" s="53">
        <f t="shared" si="14"/>
        <v>13</v>
      </c>
      <c r="K55" s="52">
        <f t="shared" si="14"/>
        <v>370</v>
      </c>
      <c r="L55" s="53">
        <f t="shared" si="14"/>
        <v>15.5</v>
      </c>
      <c r="M55" s="52">
        <f t="shared" si="14"/>
        <v>0</v>
      </c>
      <c r="N55" s="53">
        <f t="shared" si="14"/>
        <v>0</v>
      </c>
      <c r="O55" s="52">
        <f t="shared" si="14"/>
        <v>0</v>
      </c>
      <c r="P55" s="53">
        <f t="shared" si="14"/>
        <v>0</v>
      </c>
      <c r="Q55" s="52">
        <f t="shared" si="14"/>
        <v>0</v>
      </c>
      <c r="R55" s="53">
        <f t="shared" si="14"/>
        <v>0</v>
      </c>
      <c r="S55" s="53">
        <f t="shared" si="14"/>
        <v>245.29</v>
      </c>
      <c r="T55" s="55">
        <f t="shared" si="14"/>
        <v>411.897</v>
      </c>
      <c r="U55" s="52"/>
      <c r="V55" s="53"/>
    </row>
    <row r="56" spans="1:22" s="73" customFormat="1" ht="23.25" thickBot="1">
      <c r="A56" s="74" t="s">
        <v>26</v>
      </c>
      <c r="B56" s="75">
        <v>0</v>
      </c>
      <c r="C56" s="76"/>
      <c r="D56" s="75"/>
      <c r="E56" s="77"/>
      <c r="F56" s="72">
        <f aca="true" t="shared" si="15" ref="F56:F61">H56+J56+L56+N56+P56+R56+S56+T56</f>
        <v>0</v>
      </c>
      <c r="G56" s="75">
        <v>0</v>
      </c>
      <c r="H56" s="76">
        <v>0</v>
      </c>
      <c r="I56" s="75"/>
      <c r="J56" s="76"/>
      <c r="K56" s="75">
        <v>0</v>
      </c>
      <c r="L56" s="76">
        <v>0</v>
      </c>
      <c r="M56" s="75">
        <v>0</v>
      </c>
      <c r="N56" s="76">
        <v>0</v>
      </c>
      <c r="O56" s="75"/>
      <c r="P56" s="76"/>
      <c r="Q56" s="75"/>
      <c r="R56" s="76"/>
      <c r="S56" s="76"/>
      <c r="T56" s="78">
        <v>0</v>
      </c>
      <c r="U56" s="75"/>
      <c r="V56" s="72"/>
    </row>
    <row r="57" spans="1:22" s="73" customFormat="1" ht="24" thickBot="1" thickTop="1">
      <c r="A57" s="79" t="s">
        <v>27</v>
      </c>
      <c r="B57" s="75">
        <v>3</v>
      </c>
      <c r="C57" s="76"/>
      <c r="D57" s="75"/>
      <c r="E57" s="77"/>
      <c r="F57" s="72">
        <f t="shared" si="15"/>
        <v>60.865</v>
      </c>
      <c r="G57" s="75">
        <v>0</v>
      </c>
      <c r="H57" s="76">
        <v>0</v>
      </c>
      <c r="I57" s="75">
        <v>0</v>
      </c>
      <c r="J57" s="76">
        <v>0</v>
      </c>
      <c r="K57" s="75">
        <v>0</v>
      </c>
      <c r="L57" s="76">
        <v>0</v>
      </c>
      <c r="M57" s="75">
        <v>0</v>
      </c>
      <c r="N57" s="76">
        <v>0</v>
      </c>
      <c r="O57" s="75"/>
      <c r="P57" s="76"/>
      <c r="Q57" s="75"/>
      <c r="R57" s="76"/>
      <c r="S57" s="76">
        <v>13.5</v>
      </c>
      <c r="T57" s="78">
        <v>47.365</v>
      </c>
      <c r="U57" s="75"/>
      <c r="V57" s="72"/>
    </row>
    <row r="58" spans="1:22" s="73" customFormat="1" ht="24" thickBot="1" thickTop="1">
      <c r="A58" s="80" t="s">
        <v>28</v>
      </c>
      <c r="B58" s="81">
        <v>1</v>
      </c>
      <c r="C58" s="76"/>
      <c r="D58" s="75"/>
      <c r="E58" s="82"/>
      <c r="F58" s="72">
        <f t="shared" si="15"/>
        <v>21.532</v>
      </c>
      <c r="G58" s="75">
        <v>0</v>
      </c>
      <c r="H58" s="76">
        <v>0</v>
      </c>
      <c r="I58" s="75"/>
      <c r="J58" s="76"/>
      <c r="K58" s="75"/>
      <c r="L58" s="76"/>
      <c r="M58" s="75">
        <v>0</v>
      </c>
      <c r="N58" s="76">
        <v>0</v>
      </c>
      <c r="O58" s="75"/>
      <c r="P58" s="76"/>
      <c r="Q58" s="75"/>
      <c r="R58" s="76"/>
      <c r="S58" s="76">
        <v>0</v>
      </c>
      <c r="T58" s="76">
        <v>21.532</v>
      </c>
      <c r="U58" s="75"/>
      <c r="V58" s="72"/>
    </row>
    <row r="59" spans="1:22" s="73" customFormat="1" ht="24" thickBot="1" thickTop="1">
      <c r="A59" s="84" t="s">
        <v>29</v>
      </c>
      <c r="B59" s="85">
        <v>23</v>
      </c>
      <c r="C59" s="76"/>
      <c r="D59" s="75"/>
      <c r="E59" s="88"/>
      <c r="F59" s="72">
        <f t="shared" si="15"/>
        <v>929.29</v>
      </c>
      <c r="G59" s="75">
        <v>8058</v>
      </c>
      <c r="H59" s="76">
        <v>326</v>
      </c>
      <c r="I59" s="75">
        <v>433</v>
      </c>
      <c r="J59" s="76">
        <v>13</v>
      </c>
      <c r="K59" s="75">
        <v>370</v>
      </c>
      <c r="L59" s="76">
        <v>15.5</v>
      </c>
      <c r="M59" s="75">
        <v>0</v>
      </c>
      <c r="N59" s="76">
        <v>0</v>
      </c>
      <c r="O59" s="75"/>
      <c r="P59" s="76"/>
      <c r="Q59" s="75"/>
      <c r="R59" s="76"/>
      <c r="S59" s="76">
        <v>231.79</v>
      </c>
      <c r="T59" s="76">
        <v>343</v>
      </c>
      <c r="U59" s="75"/>
      <c r="V59" s="72"/>
    </row>
    <row r="60" spans="1:22" s="73" customFormat="1" ht="24" thickBot="1" thickTop="1">
      <c r="A60" s="86" t="s">
        <v>30</v>
      </c>
      <c r="B60" s="75">
        <v>0</v>
      </c>
      <c r="C60" s="76"/>
      <c r="D60" s="75"/>
      <c r="E60" s="77"/>
      <c r="F60" s="72">
        <f t="shared" si="15"/>
        <v>0</v>
      </c>
      <c r="G60" s="75">
        <v>0</v>
      </c>
      <c r="H60" s="76"/>
      <c r="I60" s="75">
        <v>0</v>
      </c>
      <c r="J60" s="76">
        <v>0</v>
      </c>
      <c r="K60" s="75">
        <v>0</v>
      </c>
      <c r="L60" s="76">
        <v>0</v>
      </c>
      <c r="M60" s="75">
        <v>0</v>
      </c>
      <c r="N60" s="76">
        <v>0</v>
      </c>
      <c r="O60" s="75"/>
      <c r="P60" s="76"/>
      <c r="Q60" s="75"/>
      <c r="R60" s="76"/>
      <c r="S60" s="76"/>
      <c r="T60" s="76">
        <v>0</v>
      </c>
      <c r="U60" s="75"/>
      <c r="V60" s="72"/>
    </row>
    <row r="61" spans="1:22" s="73" customFormat="1" ht="24" thickBot="1" thickTop="1">
      <c r="A61" s="86" t="s">
        <v>32</v>
      </c>
      <c r="B61" s="75">
        <v>0</v>
      </c>
      <c r="C61" s="76"/>
      <c r="D61" s="75"/>
      <c r="E61" s="87"/>
      <c r="F61" s="101">
        <f t="shared" si="15"/>
        <v>0</v>
      </c>
      <c r="G61" s="75">
        <v>0</v>
      </c>
      <c r="H61" s="76"/>
      <c r="I61" s="75">
        <v>0</v>
      </c>
      <c r="J61" s="76">
        <v>0</v>
      </c>
      <c r="K61" s="75"/>
      <c r="L61" s="76"/>
      <c r="M61" s="75">
        <v>0</v>
      </c>
      <c r="N61" s="76">
        <v>0</v>
      </c>
      <c r="O61" s="75">
        <v>0</v>
      </c>
      <c r="P61" s="76">
        <v>0</v>
      </c>
      <c r="Q61" s="75">
        <v>0</v>
      </c>
      <c r="R61" s="76">
        <v>0</v>
      </c>
      <c r="S61" s="76">
        <v>0</v>
      </c>
      <c r="T61" s="76"/>
      <c r="U61" s="75"/>
      <c r="V61" s="72"/>
    </row>
    <row r="62" ht="21" thickTop="1"/>
    <row r="64" ht="20.25">
      <c r="A64" s="56"/>
    </row>
    <row r="65" ht="20.25">
      <c r="A65" s="56"/>
    </row>
    <row r="66" ht="20.25">
      <c r="A66" s="56"/>
    </row>
    <row r="67" ht="20.25">
      <c r="A67" s="56"/>
    </row>
    <row r="68" ht="20.25">
      <c r="A68" s="56"/>
    </row>
    <row r="69" ht="20.25">
      <c r="A69" s="56"/>
    </row>
    <row r="70" ht="20.25">
      <c r="A70" s="56"/>
    </row>
    <row r="71" ht="20.25">
      <c r="A71" s="56"/>
    </row>
    <row r="72" ht="20.25">
      <c r="A72" s="56"/>
    </row>
    <row r="73" ht="20.25">
      <c r="A73" s="56"/>
    </row>
    <row r="74" ht="20.25">
      <c r="A74" s="56"/>
    </row>
    <row r="75" ht="20.25">
      <c r="A75" s="56"/>
    </row>
    <row r="76" ht="20.25">
      <c r="A76" s="56"/>
    </row>
    <row r="77" ht="20.25">
      <c r="A77" s="56"/>
    </row>
    <row r="78" ht="20.25">
      <c r="A78" s="56"/>
    </row>
    <row r="79" ht="20.25">
      <c r="A79" s="56"/>
    </row>
    <row r="80" ht="20.25">
      <c r="A80" s="56"/>
    </row>
    <row r="81" ht="20.25">
      <c r="A81" s="56"/>
    </row>
    <row r="82" ht="20.25">
      <c r="A82" s="56"/>
    </row>
    <row r="83" ht="20.25">
      <c r="A83" s="56"/>
    </row>
    <row r="84" ht="20.25">
      <c r="A84" s="56"/>
    </row>
    <row r="85" ht="20.25">
      <c r="A85" s="56"/>
    </row>
    <row r="86" ht="20.25">
      <c r="A86" s="56"/>
    </row>
    <row r="87" ht="20.25">
      <c r="A87" s="56"/>
    </row>
    <row r="88" ht="20.25">
      <c r="A88" s="56"/>
    </row>
    <row r="89" ht="20.25">
      <c r="A89" s="56"/>
    </row>
    <row r="90" ht="20.25">
      <c r="A90" s="56"/>
    </row>
    <row r="91" ht="20.25">
      <c r="A91" s="56"/>
    </row>
    <row r="92" ht="20.25">
      <c r="A92" s="56"/>
    </row>
    <row r="93" ht="20.25">
      <c r="A93" s="56"/>
    </row>
    <row r="94" ht="20.25">
      <c r="A94" s="56"/>
    </row>
    <row r="95" ht="20.25">
      <c r="A95" s="56"/>
    </row>
    <row r="96" ht="20.25">
      <c r="A96" s="56"/>
    </row>
    <row r="97" ht="20.25">
      <c r="A97" s="56"/>
    </row>
    <row r="98" ht="20.25">
      <c r="A98" s="56"/>
    </row>
    <row r="99" ht="20.25">
      <c r="A99" s="56"/>
    </row>
    <row r="100" ht="20.25">
      <c r="A100" s="56"/>
    </row>
    <row r="101" ht="20.25">
      <c r="A101" s="56"/>
    </row>
    <row r="102" ht="20.25">
      <c r="A102" s="56"/>
    </row>
    <row r="103" ht="20.25">
      <c r="A103" s="56"/>
    </row>
    <row r="104" ht="20.25">
      <c r="A104" s="56"/>
    </row>
    <row r="105" ht="20.25">
      <c r="A105" s="56"/>
    </row>
    <row r="106" ht="20.25">
      <c r="A106" s="56"/>
    </row>
    <row r="107" ht="20.25">
      <c r="A107" s="56"/>
    </row>
    <row r="108" ht="20.25">
      <c r="A108" s="56"/>
    </row>
    <row r="109" ht="20.25">
      <c r="A109" s="56"/>
    </row>
    <row r="110" ht="20.25">
      <c r="A110" s="56"/>
    </row>
    <row r="111" ht="20.25">
      <c r="A111" s="56"/>
    </row>
    <row r="112" ht="20.25">
      <c r="A112" s="56"/>
    </row>
    <row r="113" ht="20.25">
      <c r="A113" s="56"/>
    </row>
    <row r="114" ht="20.25">
      <c r="A114" s="56"/>
    </row>
    <row r="115" ht="20.25">
      <c r="A115" s="56"/>
    </row>
    <row r="116" ht="20.25">
      <c r="A116" s="56"/>
    </row>
    <row r="117" ht="20.25">
      <c r="A117" s="56"/>
    </row>
    <row r="118" ht="20.25">
      <c r="A118" s="56"/>
    </row>
    <row r="119" ht="20.25">
      <c r="A119" s="56"/>
    </row>
    <row r="120" ht="20.25">
      <c r="A120" s="56"/>
    </row>
    <row r="121" ht="20.25">
      <c r="A121" s="56"/>
    </row>
    <row r="122" ht="20.25">
      <c r="A122" s="56"/>
    </row>
    <row r="123" ht="20.25">
      <c r="A123" s="56"/>
    </row>
    <row r="124" ht="20.25">
      <c r="A124" s="70"/>
    </row>
    <row r="125" ht="20.25">
      <c r="A125" s="70"/>
    </row>
    <row r="126" ht="20.25">
      <c r="A126" s="70"/>
    </row>
    <row r="127" ht="20.25">
      <c r="A127" s="70"/>
    </row>
    <row r="128" ht="20.25">
      <c r="A128" s="70"/>
    </row>
    <row r="129" ht="20.25">
      <c r="A129" s="70"/>
    </row>
    <row r="130" ht="20.25">
      <c r="A130" s="70"/>
    </row>
    <row r="131" ht="20.25">
      <c r="A131" s="70"/>
    </row>
    <row r="132" ht="20.25">
      <c r="A132" s="70"/>
    </row>
    <row r="133" ht="20.25">
      <c r="A133" s="70"/>
    </row>
  </sheetData>
  <sheetProtection/>
  <mergeCells count="1">
    <mergeCell ref="A2:E2"/>
  </mergeCells>
  <printOptions/>
  <pageMargins left="0.2" right="0.22" top="0.42" bottom="0.53" header="0.3" footer="0.5"/>
  <pageSetup horizontalDpi="600" verticalDpi="600" orientation="landscape" paperSize="9" scale="3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33"/>
  <sheetViews>
    <sheetView view="pageBreakPreview" zoomScale="60" zoomScaleNormal="45" zoomScalePageLayoutView="0" workbookViewId="0" topLeftCell="A1">
      <pane xSplit="1" ySplit="9" topLeftCell="B10" activePane="bottomRight" state="frozen"/>
      <selection pane="topLeft" activeCell="A1" sqref="A1"/>
      <selection pane="topRight" activeCell="A5" sqref="A5"/>
      <selection pane="bottomLeft" activeCell="A14" sqref="A14"/>
      <selection pane="bottomRight" activeCell="H2" sqref="H2"/>
    </sheetView>
  </sheetViews>
  <sheetFormatPr defaultColWidth="9.25390625" defaultRowHeight="12.75"/>
  <cols>
    <col min="1" max="1" width="36.125" style="0" customWidth="1"/>
    <col min="2" max="2" width="24.25390625" style="2" customWidth="1"/>
    <col min="3" max="3" width="23.00390625" style="0" customWidth="1"/>
    <col min="4" max="4" width="22.00390625" style="0" customWidth="1"/>
    <col min="5" max="5" width="16.75390625" style="3" customWidth="1"/>
    <col min="6" max="6" width="27.125" style="0" customWidth="1"/>
    <col min="7" max="7" width="20.125" style="0" customWidth="1"/>
    <col min="8" max="8" width="20.375" style="0" customWidth="1"/>
    <col min="9" max="9" width="17.625" style="0" customWidth="1"/>
    <col min="10" max="10" width="21.375" style="0" customWidth="1"/>
    <col min="11" max="11" width="15.00390625" style="0" customWidth="1"/>
    <col min="12" max="12" width="21.125" style="0" customWidth="1"/>
    <col min="13" max="13" width="16.625" style="0" customWidth="1"/>
    <col min="14" max="14" width="21.875" style="0" customWidth="1"/>
    <col min="15" max="15" width="19.375" style="0" customWidth="1"/>
    <col min="16" max="16" width="21.25390625" style="0" customWidth="1"/>
    <col min="17" max="17" width="22.125" style="0" customWidth="1"/>
    <col min="18" max="18" width="20.625" style="0" customWidth="1"/>
    <col min="19" max="19" width="23.625" style="59" customWidth="1"/>
    <col min="20" max="22" width="22.25390625" style="8" customWidth="1"/>
    <col min="23" max="16384" width="9.25390625" style="4" customWidth="1"/>
  </cols>
  <sheetData>
    <row r="1" spans="1:22" ht="27">
      <c r="A1" s="1"/>
      <c r="S1"/>
      <c r="T1"/>
      <c r="U1"/>
      <c r="V1"/>
    </row>
    <row r="2" spans="1:22" ht="56.25" customHeight="1">
      <c r="A2" s="114" t="s">
        <v>50</v>
      </c>
      <c r="B2" s="115"/>
      <c r="C2" s="115"/>
      <c r="D2" s="115"/>
      <c r="E2" s="115"/>
      <c r="F2" s="115"/>
      <c r="S2"/>
      <c r="T2"/>
      <c r="U2"/>
      <c r="V2"/>
    </row>
    <row r="3" spans="1:19" ht="24.75">
      <c r="A3" s="5"/>
      <c r="D3" s="6"/>
      <c r="G3" s="7"/>
      <c r="S3"/>
    </row>
    <row r="4" spans="3:22" ht="16.5" customHeight="1" thickBot="1">
      <c r="C4" s="9"/>
      <c r="L4" s="10"/>
      <c r="M4" s="10"/>
      <c r="N4" s="10"/>
      <c r="O4" s="10"/>
      <c r="P4" s="10"/>
      <c r="Q4" s="10"/>
      <c r="R4" s="10"/>
      <c r="S4" s="10"/>
      <c r="T4"/>
      <c r="U4"/>
      <c r="V4"/>
    </row>
    <row r="5" spans="1:22" ht="45" customHeight="1" thickBot="1" thickTop="1">
      <c r="A5" s="11"/>
      <c r="B5" s="12" t="s">
        <v>0</v>
      </c>
      <c r="C5" s="13" t="s">
        <v>1</v>
      </c>
      <c r="D5" s="14" t="s">
        <v>2</v>
      </c>
      <c r="E5" s="15"/>
      <c r="F5" s="16" t="s">
        <v>3</v>
      </c>
      <c r="G5" s="17" t="s">
        <v>4</v>
      </c>
      <c r="H5" s="18"/>
      <c r="I5" s="19"/>
      <c r="J5" s="19"/>
      <c r="K5" s="19"/>
      <c r="L5" s="20"/>
      <c r="M5" s="21"/>
      <c r="N5" s="21"/>
      <c r="O5" s="21"/>
      <c r="P5" s="21"/>
      <c r="Q5" s="21"/>
      <c r="R5" s="21"/>
      <c r="S5" s="21"/>
      <c r="T5" s="21"/>
      <c r="U5" s="22"/>
      <c r="V5" s="23" t="s">
        <v>5</v>
      </c>
    </row>
    <row r="6" spans="1:22" ht="39.75" customHeight="1" thickBot="1" thickTop="1">
      <c r="A6" s="24" t="s">
        <v>6</v>
      </c>
      <c r="B6" s="25"/>
      <c r="C6" s="26" t="s">
        <v>7</v>
      </c>
      <c r="D6" s="27" t="s">
        <v>7</v>
      </c>
      <c r="E6" s="28" t="s">
        <v>8</v>
      </c>
      <c r="F6" s="29" t="s">
        <v>7</v>
      </c>
      <c r="G6" s="30" t="s">
        <v>9</v>
      </c>
      <c r="H6" s="31"/>
      <c r="I6" s="32" t="s">
        <v>10</v>
      </c>
      <c r="J6" s="33"/>
      <c r="K6" s="34" t="s">
        <v>11</v>
      </c>
      <c r="L6" s="35"/>
      <c r="M6" s="32" t="s">
        <v>12</v>
      </c>
      <c r="N6" s="35"/>
      <c r="O6" s="33" t="s">
        <v>13</v>
      </c>
      <c r="P6" s="35"/>
      <c r="Q6" s="32" t="s">
        <v>14</v>
      </c>
      <c r="R6" s="36"/>
      <c r="S6" s="37" t="s">
        <v>15</v>
      </c>
      <c r="T6" s="32" t="s">
        <v>16</v>
      </c>
      <c r="U6" s="38" t="s">
        <v>17</v>
      </c>
      <c r="V6" s="39" t="s">
        <v>18</v>
      </c>
    </row>
    <row r="7" spans="1:22" ht="24" customHeight="1" thickBot="1" thickTop="1">
      <c r="A7" s="40"/>
      <c r="B7" s="25"/>
      <c r="C7" s="26"/>
      <c r="D7" s="27"/>
      <c r="E7" s="28" t="s">
        <v>19</v>
      </c>
      <c r="F7" s="41"/>
      <c r="G7" s="26" t="s">
        <v>20</v>
      </c>
      <c r="H7" s="42" t="s">
        <v>7</v>
      </c>
      <c r="I7" s="43" t="s">
        <v>21</v>
      </c>
      <c r="J7" s="41" t="s">
        <v>7</v>
      </c>
      <c r="K7" s="26" t="s">
        <v>22</v>
      </c>
      <c r="L7" s="44" t="s">
        <v>7</v>
      </c>
      <c r="M7" s="45" t="s">
        <v>23</v>
      </c>
      <c r="N7" s="46" t="s">
        <v>7</v>
      </c>
      <c r="O7" s="47" t="s">
        <v>20</v>
      </c>
      <c r="P7" s="48" t="s">
        <v>7</v>
      </c>
      <c r="Q7" s="45" t="s">
        <v>20</v>
      </c>
      <c r="R7" s="49" t="s">
        <v>7</v>
      </c>
      <c r="S7" s="50" t="s">
        <v>7</v>
      </c>
      <c r="T7" s="41" t="s">
        <v>7</v>
      </c>
      <c r="U7" s="22" t="s">
        <v>24</v>
      </c>
      <c r="V7" s="22" t="s">
        <v>24</v>
      </c>
    </row>
    <row r="8" spans="1:22" ht="30.75" customHeight="1" thickBot="1" thickTop="1">
      <c r="A8" s="51" t="s">
        <v>25</v>
      </c>
      <c r="B8" s="52">
        <f>B9+B10+B11+B12+B13+B14</f>
        <v>582</v>
      </c>
      <c r="C8" s="53">
        <f>C9+C10+C11+C12+C13+C14</f>
        <v>573.95</v>
      </c>
      <c r="D8" s="53">
        <f>D9+D10+D11+D12+D13+D14</f>
        <v>271.985</v>
      </c>
      <c r="E8" s="54">
        <f aca="true" t="shared" si="0" ref="E8:E14">D8*100/C8</f>
        <v>47.38827423991636</v>
      </c>
      <c r="F8" s="53">
        <f aca="true" t="shared" si="1" ref="F8:V8">F9+F10+F11+F12+F13+F14</f>
        <v>2080.8219999999997</v>
      </c>
      <c r="G8" s="52">
        <f t="shared" si="1"/>
        <v>8358</v>
      </c>
      <c r="H8" s="53">
        <f t="shared" si="1"/>
        <v>332.5</v>
      </c>
      <c r="I8" s="52">
        <f t="shared" si="1"/>
        <v>1586</v>
      </c>
      <c r="J8" s="53">
        <f t="shared" si="1"/>
        <v>89</v>
      </c>
      <c r="K8" s="52">
        <f t="shared" si="1"/>
        <v>4087</v>
      </c>
      <c r="L8" s="53">
        <f t="shared" si="1"/>
        <v>200.85</v>
      </c>
      <c r="M8" s="52">
        <f t="shared" si="1"/>
        <v>2460</v>
      </c>
      <c r="N8" s="53">
        <f t="shared" si="1"/>
        <v>25</v>
      </c>
      <c r="O8" s="52">
        <f t="shared" si="1"/>
        <v>0</v>
      </c>
      <c r="P8" s="53">
        <f t="shared" si="1"/>
        <v>0</v>
      </c>
      <c r="Q8" s="52">
        <f t="shared" si="1"/>
        <v>11250</v>
      </c>
      <c r="R8" s="53">
        <f t="shared" si="1"/>
        <v>127.61</v>
      </c>
      <c r="S8" s="53">
        <f t="shared" si="1"/>
        <v>546.033</v>
      </c>
      <c r="T8" s="55">
        <f t="shared" si="1"/>
        <v>759.829</v>
      </c>
      <c r="U8" s="55">
        <f t="shared" si="1"/>
        <v>30</v>
      </c>
      <c r="V8" s="55">
        <f t="shared" si="1"/>
        <v>0</v>
      </c>
    </row>
    <row r="9" spans="1:22" ht="24.75" customHeight="1" thickBot="1">
      <c r="A9" s="74" t="s">
        <v>26</v>
      </c>
      <c r="B9" s="90">
        <v>171</v>
      </c>
      <c r="C9" s="91">
        <v>214.4</v>
      </c>
      <c r="D9" s="91">
        <v>92.55</v>
      </c>
      <c r="E9" s="92">
        <f t="shared" si="0"/>
        <v>43.1669776119403</v>
      </c>
      <c r="F9" s="93">
        <f aca="true" t="shared" si="2" ref="F9:F14">H9+J9+L9+N9+P9+R9+S9+T9</f>
        <v>31.5</v>
      </c>
      <c r="G9" s="90">
        <v>300</v>
      </c>
      <c r="H9" s="91">
        <v>6.5</v>
      </c>
      <c r="I9" s="90">
        <v>0</v>
      </c>
      <c r="J9" s="91">
        <v>0</v>
      </c>
      <c r="K9" s="90">
        <v>0</v>
      </c>
      <c r="L9" s="91">
        <v>0</v>
      </c>
      <c r="M9" s="90">
        <v>2460</v>
      </c>
      <c r="N9" s="91">
        <v>25</v>
      </c>
      <c r="O9" s="90">
        <v>0</v>
      </c>
      <c r="P9" s="91">
        <v>0</v>
      </c>
      <c r="Q9" s="90">
        <v>0</v>
      </c>
      <c r="R9" s="91">
        <v>0</v>
      </c>
      <c r="S9" s="91">
        <v>0</v>
      </c>
      <c r="T9" s="94">
        <v>0</v>
      </c>
      <c r="U9" s="94">
        <f aca="true" t="shared" si="3" ref="U9:U14">H21+J21+L21+N21+P21+R21+S21+T21</f>
        <v>0</v>
      </c>
      <c r="V9" s="94">
        <f aca="true" t="shared" si="4" ref="V9:V14">H33+J33+L33+N33+P33+R33+S33+T33</f>
        <v>0</v>
      </c>
    </row>
    <row r="10" spans="1:22" ht="27.75" customHeight="1" thickBot="1" thickTop="1">
      <c r="A10" s="79" t="s">
        <v>27</v>
      </c>
      <c r="B10" s="90">
        <v>76</v>
      </c>
      <c r="C10" s="91">
        <v>104.4</v>
      </c>
      <c r="D10" s="91">
        <v>52.2</v>
      </c>
      <c r="E10" s="92">
        <f t="shared" si="0"/>
        <v>50</v>
      </c>
      <c r="F10" s="93">
        <f t="shared" si="2"/>
        <v>312.382</v>
      </c>
      <c r="G10" s="90">
        <v>0</v>
      </c>
      <c r="H10" s="91">
        <v>0</v>
      </c>
      <c r="I10" s="90">
        <v>0</v>
      </c>
      <c r="J10" s="91">
        <v>0</v>
      </c>
      <c r="K10" s="90">
        <v>3143</v>
      </c>
      <c r="L10" s="91">
        <v>157.15</v>
      </c>
      <c r="M10" s="90">
        <v>0</v>
      </c>
      <c r="N10" s="91">
        <v>0</v>
      </c>
      <c r="O10" s="90">
        <v>0</v>
      </c>
      <c r="P10" s="91">
        <v>0</v>
      </c>
      <c r="Q10" s="90"/>
      <c r="R10" s="91"/>
      <c r="S10" s="91">
        <v>13.5</v>
      </c>
      <c r="T10" s="94">
        <v>141.732</v>
      </c>
      <c r="U10" s="94">
        <f t="shared" si="3"/>
        <v>0</v>
      </c>
      <c r="V10" s="94">
        <f t="shared" si="4"/>
        <v>0</v>
      </c>
    </row>
    <row r="11" spans="1:22" ht="27.75" customHeight="1" thickBot="1" thickTop="1">
      <c r="A11" s="80" t="s">
        <v>28</v>
      </c>
      <c r="B11" s="95">
        <v>118</v>
      </c>
      <c r="C11" s="91">
        <v>56.8</v>
      </c>
      <c r="D11" s="91">
        <v>28.4</v>
      </c>
      <c r="E11" s="96">
        <f t="shared" si="0"/>
        <v>50</v>
      </c>
      <c r="F11" s="93">
        <f t="shared" si="2"/>
        <v>677.341</v>
      </c>
      <c r="G11" s="97">
        <v>0</v>
      </c>
      <c r="H11" s="91">
        <v>0</v>
      </c>
      <c r="I11" s="90">
        <v>1153</v>
      </c>
      <c r="J11" s="91">
        <v>76</v>
      </c>
      <c r="K11" s="90">
        <v>574</v>
      </c>
      <c r="L11" s="91">
        <v>28.2</v>
      </c>
      <c r="M11" s="90">
        <v>0</v>
      </c>
      <c r="N11" s="91">
        <v>0</v>
      </c>
      <c r="O11" s="90">
        <v>0</v>
      </c>
      <c r="P11" s="91">
        <v>0</v>
      </c>
      <c r="Q11" s="90">
        <v>11250</v>
      </c>
      <c r="R11" s="91">
        <v>127.61</v>
      </c>
      <c r="S11" s="91">
        <v>300.743</v>
      </c>
      <c r="T11" s="91">
        <v>144.788</v>
      </c>
      <c r="U11" s="94">
        <f t="shared" si="3"/>
        <v>30</v>
      </c>
      <c r="V11" s="94">
        <f t="shared" si="4"/>
        <v>0</v>
      </c>
    </row>
    <row r="12" spans="1:22" ht="27.75" customHeight="1" thickBot="1" thickTop="1">
      <c r="A12" s="84" t="s">
        <v>29</v>
      </c>
      <c r="B12" s="98">
        <v>49</v>
      </c>
      <c r="C12" s="91">
        <v>52.35</v>
      </c>
      <c r="D12" s="91">
        <v>26.175</v>
      </c>
      <c r="E12" s="96">
        <f t="shared" si="0"/>
        <v>50</v>
      </c>
      <c r="F12" s="93">
        <f t="shared" si="2"/>
        <v>982.5699999999999</v>
      </c>
      <c r="G12" s="90">
        <v>8058</v>
      </c>
      <c r="H12" s="91">
        <v>326</v>
      </c>
      <c r="I12" s="90">
        <v>433</v>
      </c>
      <c r="J12" s="91">
        <v>13</v>
      </c>
      <c r="K12" s="90">
        <v>370</v>
      </c>
      <c r="L12" s="91">
        <v>15.5</v>
      </c>
      <c r="M12" s="90">
        <v>0</v>
      </c>
      <c r="N12" s="91">
        <v>0</v>
      </c>
      <c r="O12" s="90">
        <v>0</v>
      </c>
      <c r="P12" s="91">
        <v>0</v>
      </c>
      <c r="Q12" s="90"/>
      <c r="R12" s="91"/>
      <c r="S12" s="91">
        <v>231.79</v>
      </c>
      <c r="T12" s="91">
        <v>396.28</v>
      </c>
      <c r="U12" s="94">
        <f t="shared" si="3"/>
        <v>0</v>
      </c>
      <c r="V12" s="94">
        <f t="shared" si="4"/>
        <v>0</v>
      </c>
    </row>
    <row r="13" spans="1:23" ht="24" thickBot="1" thickTop="1">
      <c r="A13" s="86" t="s">
        <v>30</v>
      </c>
      <c r="B13" s="90">
        <v>87</v>
      </c>
      <c r="C13" s="91">
        <v>76.7</v>
      </c>
      <c r="D13" s="91">
        <v>56.36</v>
      </c>
      <c r="E13" s="96">
        <f t="shared" si="0"/>
        <v>73.48109517601043</v>
      </c>
      <c r="F13" s="93">
        <f t="shared" si="2"/>
        <v>6.3</v>
      </c>
      <c r="G13" s="90"/>
      <c r="H13" s="91"/>
      <c r="I13" s="90">
        <v>0</v>
      </c>
      <c r="J13" s="91">
        <v>0</v>
      </c>
      <c r="K13" s="90">
        <v>0</v>
      </c>
      <c r="L13" s="91">
        <v>0</v>
      </c>
      <c r="M13" s="90">
        <v>0</v>
      </c>
      <c r="N13" s="91">
        <v>0</v>
      </c>
      <c r="O13" s="90"/>
      <c r="P13" s="91"/>
      <c r="Q13" s="90"/>
      <c r="R13" s="91"/>
      <c r="S13" s="91"/>
      <c r="T13" s="91">
        <v>6.3</v>
      </c>
      <c r="U13" s="94">
        <f t="shared" si="3"/>
        <v>0</v>
      </c>
      <c r="V13" s="94">
        <f t="shared" si="4"/>
        <v>0</v>
      </c>
      <c r="W13" s="4" t="s">
        <v>31</v>
      </c>
    </row>
    <row r="14" spans="1:22" ht="24" thickBot="1" thickTop="1">
      <c r="A14" s="86" t="s">
        <v>32</v>
      </c>
      <c r="B14" s="75">
        <v>81</v>
      </c>
      <c r="C14" s="76">
        <v>69.3</v>
      </c>
      <c r="D14" s="76">
        <v>16.3</v>
      </c>
      <c r="E14" s="87">
        <f t="shared" si="0"/>
        <v>23.52092352092352</v>
      </c>
      <c r="F14" s="101">
        <f t="shared" si="2"/>
        <v>70.729</v>
      </c>
      <c r="G14" s="75"/>
      <c r="H14" s="76"/>
      <c r="I14" s="75">
        <v>0</v>
      </c>
      <c r="J14" s="76">
        <v>0</v>
      </c>
      <c r="K14" s="75">
        <v>0</v>
      </c>
      <c r="L14" s="76">
        <v>0</v>
      </c>
      <c r="M14" s="75">
        <v>0</v>
      </c>
      <c r="N14" s="76">
        <v>0</v>
      </c>
      <c r="O14" s="75">
        <v>0</v>
      </c>
      <c r="P14" s="76">
        <v>0</v>
      </c>
      <c r="Q14" s="75">
        <v>0</v>
      </c>
      <c r="R14" s="76">
        <v>0</v>
      </c>
      <c r="S14" s="76">
        <v>0</v>
      </c>
      <c r="T14" s="76">
        <v>70.729</v>
      </c>
      <c r="U14" s="78">
        <f t="shared" si="3"/>
        <v>0</v>
      </c>
      <c r="V14" s="78">
        <f t="shared" si="4"/>
        <v>0</v>
      </c>
    </row>
    <row r="15" spans="1:9" ht="21" thickTop="1">
      <c r="A15" s="56"/>
      <c r="G15" s="57"/>
      <c r="I15" s="58"/>
    </row>
    <row r="16" spans="1:18" ht="21" thickBot="1">
      <c r="A16" s="60"/>
      <c r="B16" s="61"/>
      <c r="C16" s="59"/>
      <c r="D16" s="62"/>
      <c r="E16" s="63"/>
      <c r="F16" s="4"/>
      <c r="G16" s="59"/>
      <c r="H16" s="4"/>
      <c r="I16" s="59"/>
      <c r="J16" s="4"/>
      <c r="K16" s="4"/>
      <c r="L16" s="4"/>
      <c r="M16" s="4"/>
      <c r="N16" s="4"/>
      <c r="O16" s="4"/>
      <c r="P16" s="4"/>
      <c r="Q16" s="4"/>
      <c r="R16" s="4"/>
    </row>
    <row r="17" spans="1:22" ht="62.25" thickBot="1" thickTop="1">
      <c r="A17" s="11"/>
      <c r="B17" s="64" t="s">
        <v>33</v>
      </c>
      <c r="C17" s="13"/>
      <c r="D17" s="14"/>
      <c r="E17" s="15"/>
      <c r="F17" s="16" t="s">
        <v>34</v>
      </c>
      <c r="G17" s="17" t="s">
        <v>4</v>
      </c>
      <c r="H17" s="18"/>
      <c r="I17" s="19"/>
      <c r="J17" s="19"/>
      <c r="K17" s="19"/>
      <c r="L17" s="20"/>
      <c r="M17" s="21"/>
      <c r="N17" s="21"/>
      <c r="O17" s="21"/>
      <c r="P17" s="21"/>
      <c r="Q17" s="21"/>
      <c r="R17" s="21"/>
      <c r="S17" s="21"/>
      <c r="T17" s="21"/>
      <c r="U17" s="22"/>
      <c r="V17" s="65" t="s">
        <v>35</v>
      </c>
    </row>
    <row r="18" spans="1:22" ht="55.5" thickBot="1" thickTop="1">
      <c r="A18" s="24" t="s">
        <v>6</v>
      </c>
      <c r="B18" s="25"/>
      <c r="C18" s="26"/>
      <c r="D18" s="27"/>
      <c r="E18" s="28"/>
      <c r="F18" s="29" t="s">
        <v>7</v>
      </c>
      <c r="G18" s="30" t="s">
        <v>9</v>
      </c>
      <c r="H18" s="31"/>
      <c r="I18" s="32" t="s">
        <v>10</v>
      </c>
      <c r="J18" s="33"/>
      <c r="K18" s="34" t="s">
        <v>11</v>
      </c>
      <c r="L18" s="35"/>
      <c r="M18" s="32" t="s">
        <v>12</v>
      </c>
      <c r="N18" s="35"/>
      <c r="O18" s="33" t="s">
        <v>13</v>
      </c>
      <c r="P18" s="35"/>
      <c r="Q18" s="32" t="s">
        <v>14</v>
      </c>
      <c r="R18" s="36"/>
      <c r="S18" s="37" t="s">
        <v>15</v>
      </c>
      <c r="T18" s="32" t="s">
        <v>16</v>
      </c>
      <c r="U18" s="38" t="s">
        <v>36</v>
      </c>
      <c r="V18" s="66" t="s">
        <v>37</v>
      </c>
    </row>
    <row r="19" spans="1:22" ht="21.75" thickBot="1" thickTop="1">
      <c r="A19" s="40"/>
      <c r="B19" s="25"/>
      <c r="C19" s="26"/>
      <c r="D19" s="27"/>
      <c r="E19" s="28"/>
      <c r="F19" s="41"/>
      <c r="G19" s="26" t="s">
        <v>20</v>
      </c>
      <c r="H19" s="42" t="s">
        <v>7</v>
      </c>
      <c r="I19" s="43" t="s">
        <v>21</v>
      </c>
      <c r="J19" s="41" t="s">
        <v>7</v>
      </c>
      <c r="K19" s="26" t="s">
        <v>22</v>
      </c>
      <c r="L19" s="44" t="s">
        <v>7</v>
      </c>
      <c r="M19" s="45" t="s">
        <v>23</v>
      </c>
      <c r="N19" s="46" t="s">
        <v>7</v>
      </c>
      <c r="O19" s="47" t="s">
        <v>20</v>
      </c>
      <c r="P19" s="48" t="s">
        <v>7</v>
      </c>
      <c r="Q19" s="45" t="s">
        <v>20</v>
      </c>
      <c r="R19" s="49" t="s">
        <v>7</v>
      </c>
      <c r="S19" s="50" t="s">
        <v>7</v>
      </c>
      <c r="T19" s="41" t="s">
        <v>7</v>
      </c>
      <c r="U19" s="22" t="s">
        <v>38</v>
      </c>
      <c r="V19" s="22" t="s">
        <v>38</v>
      </c>
    </row>
    <row r="20" spans="1:22" ht="26.25" thickBot="1" thickTop="1">
      <c r="A20" s="51" t="s">
        <v>25</v>
      </c>
      <c r="B20" s="52">
        <f>B21+B22+B23+B24+B25+B26</f>
        <v>2</v>
      </c>
      <c r="C20" s="53"/>
      <c r="D20" s="53"/>
      <c r="E20" s="54"/>
      <c r="F20" s="53">
        <f aca="true" t="shared" si="5" ref="F20:V20">F21+F22+F23+F24+F25+F26</f>
        <v>30</v>
      </c>
      <c r="G20" s="52">
        <f t="shared" si="5"/>
        <v>0</v>
      </c>
      <c r="H20" s="53">
        <f t="shared" si="5"/>
        <v>0</v>
      </c>
      <c r="I20" s="52">
        <f t="shared" si="5"/>
        <v>0</v>
      </c>
      <c r="J20" s="53">
        <f t="shared" si="5"/>
        <v>0</v>
      </c>
      <c r="K20" s="52">
        <f t="shared" si="5"/>
        <v>0</v>
      </c>
      <c r="L20" s="53">
        <f t="shared" si="5"/>
        <v>0</v>
      </c>
      <c r="M20" s="52">
        <f t="shared" si="5"/>
        <v>0</v>
      </c>
      <c r="N20" s="53">
        <f t="shared" si="5"/>
        <v>0</v>
      </c>
      <c r="O20" s="52">
        <f t="shared" si="5"/>
        <v>0</v>
      </c>
      <c r="P20" s="53">
        <f t="shared" si="5"/>
        <v>0</v>
      </c>
      <c r="Q20" s="52">
        <f t="shared" si="5"/>
        <v>200</v>
      </c>
      <c r="R20" s="53">
        <f t="shared" si="5"/>
        <v>2</v>
      </c>
      <c r="S20" s="53">
        <f t="shared" si="5"/>
        <v>28</v>
      </c>
      <c r="T20" s="55">
        <f t="shared" si="5"/>
        <v>0</v>
      </c>
      <c r="U20" s="55">
        <f t="shared" si="5"/>
        <v>2080.8219999999997</v>
      </c>
      <c r="V20" s="55">
        <f t="shared" si="5"/>
        <v>985.855</v>
      </c>
    </row>
    <row r="21" spans="1:22" ht="23.25" thickBot="1">
      <c r="A21" s="74" t="s">
        <v>26</v>
      </c>
      <c r="B21" s="90">
        <v>0</v>
      </c>
      <c r="C21" s="91"/>
      <c r="D21" s="91"/>
      <c r="E21" s="92"/>
      <c r="F21" s="93">
        <f aca="true" t="shared" si="6" ref="F21:F26">U9</f>
        <v>0</v>
      </c>
      <c r="G21" s="90"/>
      <c r="H21" s="91"/>
      <c r="I21" s="90">
        <v>0</v>
      </c>
      <c r="J21" s="91">
        <v>0</v>
      </c>
      <c r="K21" s="90">
        <v>0</v>
      </c>
      <c r="L21" s="91">
        <v>0</v>
      </c>
      <c r="M21" s="90"/>
      <c r="N21" s="91"/>
      <c r="O21" s="90"/>
      <c r="P21" s="91"/>
      <c r="Q21" s="90"/>
      <c r="R21" s="91"/>
      <c r="S21" s="91"/>
      <c r="T21" s="94"/>
      <c r="U21" s="94">
        <f aca="true" t="shared" si="7" ref="U21:U26">F9</f>
        <v>31.5</v>
      </c>
      <c r="V21" s="93">
        <f aca="true" t="shared" si="8" ref="V21:V26">U21-F21-V9-F56</f>
        <v>31.5</v>
      </c>
    </row>
    <row r="22" spans="1:22" ht="24" thickBot="1" thickTop="1">
      <c r="A22" s="79" t="s">
        <v>27</v>
      </c>
      <c r="B22" s="90">
        <v>0</v>
      </c>
      <c r="C22" s="91"/>
      <c r="D22" s="91"/>
      <c r="E22" s="92"/>
      <c r="F22" s="93">
        <f t="shared" si="6"/>
        <v>0</v>
      </c>
      <c r="G22" s="90">
        <v>0</v>
      </c>
      <c r="H22" s="91">
        <v>0</v>
      </c>
      <c r="I22" s="90">
        <v>0</v>
      </c>
      <c r="J22" s="91">
        <v>0</v>
      </c>
      <c r="K22" s="90"/>
      <c r="L22" s="91"/>
      <c r="M22" s="90"/>
      <c r="N22" s="91"/>
      <c r="O22" s="90"/>
      <c r="P22" s="91"/>
      <c r="Q22" s="90"/>
      <c r="R22" s="91"/>
      <c r="S22" s="91">
        <v>0</v>
      </c>
      <c r="T22" s="94"/>
      <c r="U22" s="94">
        <f t="shared" si="7"/>
        <v>312.382</v>
      </c>
      <c r="V22" s="93">
        <f t="shared" si="8"/>
        <v>251.517</v>
      </c>
    </row>
    <row r="23" spans="1:22" ht="24" thickBot="1" thickTop="1">
      <c r="A23" s="80" t="s">
        <v>28</v>
      </c>
      <c r="B23" s="95">
        <v>2</v>
      </c>
      <c r="C23" s="91"/>
      <c r="D23" s="91"/>
      <c r="E23" s="96"/>
      <c r="F23" s="93">
        <f t="shared" si="6"/>
        <v>30</v>
      </c>
      <c r="G23" s="90">
        <v>0</v>
      </c>
      <c r="H23" s="91">
        <v>0</v>
      </c>
      <c r="I23" s="90">
        <v>0</v>
      </c>
      <c r="J23" s="91">
        <v>0</v>
      </c>
      <c r="K23" s="90">
        <v>0</v>
      </c>
      <c r="L23" s="91">
        <v>0</v>
      </c>
      <c r="M23" s="90">
        <v>0</v>
      </c>
      <c r="N23" s="91">
        <v>0</v>
      </c>
      <c r="O23" s="90"/>
      <c r="P23" s="91"/>
      <c r="Q23" s="90">
        <v>200</v>
      </c>
      <c r="R23" s="91">
        <v>2</v>
      </c>
      <c r="S23" s="91">
        <v>28</v>
      </c>
      <c r="T23" s="91">
        <v>0</v>
      </c>
      <c r="U23" s="94">
        <f t="shared" si="7"/>
        <v>677.341</v>
      </c>
      <c r="V23" s="93">
        <f t="shared" si="8"/>
        <v>625.809</v>
      </c>
    </row>
    <row r="24" spans="1:22" ht="24" thickBot="1" thickTop="1">
      <c r="A24" s="84" t="s">
        <v>29</v>
      </c>
      <c r="B24" s="98">
        <v>0</v>
      </c>
      <c r="C24" s="91"/>
      <c r="D24" s="91"/>
      <c r="E24" s="99"/>
      <c r="F24" s="93">
        <f t="shared" si="6"/>
        <v>0</v>
      </c>
      <c r="G24" s="90">
        <v>0</v>
      </c>
      <c r="H24" s="91">
        <v>0</v>
      </c>
      <c r="I24" s="90"/>
      <c r="J24" s="91"/>
      <c r="K24" s="90"/>
      <c r="L24" s="91"/>
      <c r="M24" s="90"/>
      <c r="N24" s="91"/>
      <c r="O24" s="90"/>
      <c r="P24" s="91"/>
      <c r="Q24" s="90"/>
      <c r="R24" s="91"/>
      <c r="S24" s="91"/>
      <c r="T24" s="91"/>
      <c r="U24" s="94">
        <f t="shared" si="7"/>
        <v>982.5699999999999</v>
      </c>
      <c r="V24" s="93">
        <f t="shared" si="8"/>
        <v>0</v>
      </c>
    </row>
    <row r="25" spans="1:22" ht="24" thickBot="1" thickTop="1">
      <c r="A25" s="86" t="s">
        <v>30</v>
      </c>
      <c r="B25" s="90">
        <v>0</v>
      </c>
      <c r="C25" s="91"/>
      <c r="D25" s="91"/>
      <c r="E25" s="92"/>
      <c r="F25" s="93">
        <f t="shared" si="6"/>
        <v>0</v>
      </c>
      <c r="G25" s="90"/>
      <c r="H25" s="91"/>
      <c r="I25" s="90"/>
      <c r="J25" s="91"/>
      <c r="K25" s="90"/>
      <c r="L25" s="91"/>
      <c r="M25" s="90">
        <v>0</v>
      </c>
      <c r="N25" s="91">
        <v>0</v>
      </c>
      <c r="O25" s="90"/>
      <c r="P25" s="91"/>
      <c r="Q25" s="90"/>
      <c r="R25" s="91"/>
      <c r="S25" s="91"/>
      <c r="T25" s="91">
        <v>0</v>
      </c>
      <c r="U25" s="94">
        <f t="shared" si="7"/>
        <v>6.3</v>
      </c>
      <c r="V25" s="93">
        <f t="shared" si="8"/>
        <v>6.3</v>
      </c>
    </row>
    <row r="26" spans="1:22" ht="24" thickBot="1" thickTop="1">
      <c r="A26" s="86" t="s">
        <v>32</v>
      </c>
      <c r="B26" s="75">
        <v>0</v>
      </c>
      <c r="C26" s="76"/>
      <c r="D26" s="76"/>
      <c r="E26" s="87"/>
      <c r="F26" s="101">
        <f t="shared" si="6"/>
        <v>0</v>
      </c>
      <c r="G26" s="75"/>
      <c r="H26" s="76"/>
      <c r="I26" s="75">
        <v>0</v>
      </c>
      <c r="J26" s="76">
        <v>0</v>
      </c>
      <c r="K26" s="75"/>
      <c r="L26" s="76"/>
      <c r="M26" s="75">
        <v>0</v>
      </c>
      <c r="N26" s="76">
        <v>0</v>
      </c>
      <c r="O26" s="75">
        <v>0</v>
      </c>
      <c r="P26" s="76">
        <v>0</v>
      </c>
      <c r="Q26" s="75">
        <v>0</v>
      </c>
      <c r="R26" s="76">
        <v>0</v>
      </c>
      <c r="S26" s="76">
        <v>0</v>
      </c>
      <c r="T26" s="76"/>
      <c r="U26" s="78">
        <f t="shared" si="7"/>
        <v>70.729</v>
      </c>
      <c r="V26" s="72">
        <f t="shared" si="8"/>
        <v>70.729</v>
      </c>
    </row>
    <row r="27" ht="21" thickTop="1">
      <c r="A27" s="56"/>
    </row>
    <row r="28" ht="21" thickBot="1">
      <c r="A28" s="56"/>
    </row>
    <row r="29" spans="1:22" ht="62.25" thickBot="1" thickTop="1">
      <c r="A29" s="11"/>
      <c r="B29" s="64" t="s">
        <v>39</v>
      </c>
      <c r="C29" s="13"/>
      <c r="D29" s="14"/>
      <c r="E29" s="15"/>
      <c r="F29" s="16" t="s">
        <v>40</v>
      </c>
      <c r="G29" s="17" t="s">
        <v>4</v>
      </c>
      <c r="H29" s="18"/>
      <c r="I29" s="19"/>
      <c r="J29" s="19"/>
      <c r="K29" s="19"/>
      <c r="L29" s="20"/>
      <c r="M29" s="21"/>
      <c r="N29" s="21"/>
      <c r="O29" s="21"/>
      <c r="P29" s="21"/>
      <c r="Q29" s="21"/>
      <c r="R29" s="21"/>
      <c r="S29" s="21"/>
      <c r="T29" s="21"/>
      <c r="U29" s="12"/>
      <c r="V29" s="67"/>
    </row>
    <row r="30" spans="1:22" ht="55.5" thickBot="1" thickTop="1">
      <c r="A30" s="24" t="s">
        <v>6</v>
      </c>
      <c r="B30" s="25"/>
      <c r="C30" s="26"/>
      <c r="D30" s="27"/>
      <c r="E30" s="28"/>
      <c r="F30" s="29"/>
      <c r="G30" s="30" t="s">
        <v>9</v>
      </c>
      <c r="H30" s="31"/>
      <c r="I30" s="32" t="s">
        <v>10</v>
      </c>
      <c r="J30" s="33"/>
      <c r="K30" s="34" t="s">
        <v>11</v>
      </c>
      <c r="L30" s="35"/>
      <c r="M30" s="32" t="s">
        <v>12</v>
      </c>
      <c r="N30" s="35"/>
      <c r="O30" s="33" t="s">
        <v>13</v>
      </c>
      <c r="P30" s="35"/>
      <c r="Q30" s="32" t="s">
        <v>14</v>
      </c>
      <c r="R30" s="36"/>
      <c r="S30" s="37" t="s">
        <v>15</v>
      </c>
      <c r="T30" s="32" t="s">
        <v>16</v>
      </c>
      <c r="U30" s="39"/>
      <c r="V30" s="39"/>
    </row>
    <row r="31" spans="1:22" ht="21.75" thickBot="1" thickTop="1">
      <c r="A31" s="40"/>
      <c r="B31" s="25"/>
      <c r="C31" s="26"/>
      <c r="D31" s="27"/>
      <c r="E31" s="28"/>
      <c r="F31" s="41" t="s">
        <v>7</v>
      </c>
      <c r="G31" s="26" t="s">
        <v>20</v>
      </c>
      <c r="H31" s="42" t="s">
        <v>7</v>
      </c>
      <c r="I31" s="43" t="s">
        <v>21</v>
      </c>
      <c r="J31" s="41" t="s">
        <v>7</v>
      </c>
      <c r="K31" s="26" t="s">
        <v>22</v>
      </c>
      <c r="L31" s="44" t="s">
        <v>7</v>
      </c>
      <c r="M31" s="45" t="s">
        <v>23</v>
      </c>
      <c r="N31" s="46" t="s">
        <v>7</v>
      </c>
      <c r="O31" s="47" t="s">
        <v>20</v>
      </c>
      <c r="P31" s="48" t="s">
        <v>7</v>
      </c>
      <c r="Q31" s="45" t="s">
        <v>20</v>
      </c>
      <c r="R31" s="49" t="s">
        <v>7</v>
      </c>
      <c r="S31" s="50" t="s">
        <v>7</v>
      </c>
      <c r="T31" s="41" t="s">
        <v>7</v>
      </c>
      <c r="U31" s="22"/>
      <c r="V31" s="22"/>
    </row>
    <row r="32" spans="1:22" ht="26.25" thickBot="1" thickTop="1">
      <c r="A32" s="51" t="s">
        <v>25</v>
      </c>
      <c r="B32" s="52">
        <f>B33+B34+B35+B36+B37+B38</f>
        <v>0</v>
      </c>
      <c r="C32" s="53"/>
      <c r="D32" s="68"/>
      <c r="E32" s="54"/>
      <c r="F32" s="53">
        <f aca="true" t="shared" si="9" ref="F32:T32">F33+F34+F35+F36+F37+F38</f>
        <v>0</v>
      </c>
      <c r="G32" s="52">
        <f t="shared" si="9"/>
        <v>0</v>
      </c>
      <c r="H32" s="53">
        <f t="shared" si="9"/>
        <v>0</v>
      </c>
      <c r="I32" s="52">
        <f t="shared" si="9"/>
        <v>0</v>
      </c>
      <c r="J32" s="53">
        <f t="shared" si="9"/>
        <v>0</v>
      </c>
      <c r="K32" s="52">
        <f t="shared" si="9"/>
        <v>0</v>
      </c>
      <c r="L32" s="53">
        <f t="shared" si="9"/>
        <v>0</v>
      </c>
      <c r="M32" s="69">
        <f t="shared" si="9"/>
        <v>0</v>
      </c>
      <c r="N32" s="53">
        <f t="shared" si="9"/>
        <v>0</v>
      </c>
      <c r="O32" s="52">
        <f t="shared" si="9"/>
        <v>0</v>
      </c>
      <c r="P32" s="53">
        <f t="shared" si="9"/>
        <v>0</v>
      </c>
      <c r="Q32" s="52">
        <f t="shared" si="9"/>
        <v>0</v>
      </c>
      <c r="R32" s="53">
        <f t="shared" si="9"/>
        <v>0</v>
      </c>
      <c r="S32" s="53">
        <f t="shared" si="9"/>
        <v>0</v>
      </c>
      <c r="T32" s="55">
        <f t="shared" si="9"/>
        <v>0</v>
      </c>
      <c r="U32" s="52"/>
      <c r="V32" s="53"/>
    </row>
    <row r="33" spans="1:22" ht="23.25" thickBot="1">
      <c r="A33" s="74" t="s">
        <v>26</v>
      </c>
      <c r="B33" s="90">
        <v>0</v>
      </c>
      <c r="C33" s="91"/>
      <c r="D33" s="90"/>
      <c r="E33" s="92"/>
      <c r="F33" s="93">
        <f aca="true" t="shared" si="10" ref="F33:F38">V9</f>
        <v>0</v>
      </c>
      <c r="G33" s="90">
        <v>0</v>
      </c>
      <c r="H33" s="91">
        <v>0</v>
      </c>
      <c r="I33" s="90">
        <v>0</v>
      </c>
      <c r="J33" s="91"/>
      <c r="K33" s="90">
        <v>0</v>
      </c>
      <c r="L33" s="91">
        <v>0</v>
      </c>
      <c r="M33" s="97">
        <v>0</v>
      </c>
      <c r="N33" s="91">
        <v>0</v>
      </c>
      <c r="O33" s="90">
        <v>0</v>
      </c>
      <c r="P33" s="91">
        <v>0</v>
      </c>
      <c r="Q33" s="90"/>
      <c r="R33" s="91"/>
      <c r="S33" s="91"/>
      <c r="T33" s="94">
        <v>0</v>
      </c>
      <c r="U33" s="90"/>
      <c r="V33" s="94"/>
    </row>
    <row r="34" spans="1:22" ht="24" thickBot="1" thickTop="1">
      <c r="A34" s="79" t="s">
        <v>27</v>
      </c>
      <c r="B34" s="90">
        <v>0</v>
      </c>
      <c r="C34" s="91"/>
      <c r="D34" s="90"/>
      <c r="E34" s="92"/>
      <c r="F34" s="93">
        <f t="shared" si="10"/>
        <v>0</v>
      </c>
      <c r="G34" s="90">
        <v>0</v>
      </c>
      <c r="H34" s="91">
        <v>0</v>
      </c>
      <c r="I34" s="90">
        <v>0</v>
      </c>
      <c r="J34" s="91">
        <v>0</v>
      </c>
      <c r="K34" s="90">
        <v>0</v>
      </c>
      <c r="L34" s="91">
        <v>0</v>
      </c>
      <c r="M34" s="90"/>
      <c r="N34" s="91"/>
      <c r="O34" s="90"/>
      <c r="P34" s="91"/>
      <c r="Q34" s="90"/>
      <c r="R34" s="91"/>
      <c r="S34" s="91">
        <v>0</v>
      </c>
      <c r="T34" s="94">
        <v>0</v>
      </c>
      <c r="U34" s="90"/>
      <c r="V34" s="94"/>
    </row>
    <row r="35" spans="1:22" ht="24" thickBot="1" thickTop="1">
      <c r="A35" s="80" t="s">
        <v>28</v>
      </c>
      <c r="B35" s="95">
        <v>0</v>
      </c>
      <c r="C35" s="91"/>
      <c r="D35" s="90"/>
      <c r="E35" s="96"/>
      <c r="F35" s="93">
        <f t="shared" si="10"/>
        <v>0</v>
      </c>
      <c r="G35" s="90">
        <v>0</v>
      </c>
      <c r="H35" s="91">
        <v>0</v>
      </c>
      <c r="I35" s="90">
        <v>0</v>
      </c>
      <c r="J35" s="91">
        <v>0</v>
      </c>
      <c r="K35" s="90"/>
      <c r="L35" s="91"/>
      <c r="M35" s="90">
        <v>0</v>
      </c>
      <c r="N35" s="91">
        <v>0</v>
      </c>
      <c r="O35" s="90"/>
      <c r="P35" s="91"/>
      <c r="Q35" s="90"/>
      <c r="R35" s="91"/>
      <c r="S35" s="91">
        <v>0</v>
      </c>
      <c r="T35" s="91">
        <v>0</v>
      </c>
      <c r="U35" s="90"/>
      <c r="V35" s="94"/>
    </row>
    <row r="36" spans="1:22" ht="24" thickBot="1" thickTop="1">
      <c r="A36" s="84" t="s">
        <v>29</v>
      </c>
      <c r="B36" s="98">
        <v>0</v>
      </c>
      <c r="C36" s="91"/>
      <c r="D36" s="90"/>
      <c r="E36" s="99"/>
      <c r="F36" s="93">
        <f t="shared" si="10"/>
        <v>0</v>
      </c>
      <c r="G36" s="90">
        <v>0</v>
      </c>
      <c r="H36" s="91">
        <v>0</v>
      </c>
      <c r="I36" s="90"/>
      <c r="J36" s="91"/>
      <c r="K36" s="90"/>
      <c r="L36" s="91"/>
      <c r="M36" s="90">
        <v>0</v>
      </c>
      <c r="N36" s="91">
        <v>0</v>
      </c>
      <c r="O36" s="90"/>
      <c r="P36" s="91"/>
      <c r="Q36" s="90"/>
      <c r="R36" s="91"/>
      <c r="S36" s="91">
        <v>0</v>
      </c>
      <c r="T36" s="91">
        <v>0</v>
      </c>
      <c r="U36" s="90"/>
      <c r="V36" s="94"/>
    </row>
    <row r="37" spans="1:22" ht="24" thickBot="1" thickTop="1">
      <c r="A37" s="86" t="s">
        <v>30</v>
      </c>
      <c r="B37" s="90">
        <v>0</v>
      </c>
      <c r="C37" s="91"/>
      <c r="D37" s="90"/>
      <c r="E37" s="92"/>
      <c r="F37" s="93">
        <f t="shared" si="10"/>
        <v>0</v>
      </c>
      <c r="G37" s="90"/>
      <c r="H37" s="91"/>
      <c r="I37" s="90">
        <v>0</v>
      </c>
      <c r="J37" s="91">
        <v>0</v>
      </c>
      <c r="K37" s="90">
        <v>0</v>
      </c>
      <c r="L37" s="91">
        <v>0</v>
      </c>
      <c r="M37" s="90"/>
      <c r="N37" s="91"/>
      <c r="O37" s="90"/>
      <c r="P37" s="91"/>
      <c r="Q37" s="90"/>
      <c r="R37" s="91"/>
      <c r="S37" s="91">
        <v>0</v>
      </c>
      <c r="T37" s="91">
        <v>0</v>
      </c>
      <c r="U37" s="90"/>
      <c r="V37" s="94"/>
    </row>
    <row r="38" spans="1:22" ht="24" thickBot="1" thickTop="1">
      <c r="A38" s="86" t="s">
        <v>32</v>
      </c>
      <c r="B38" s="75">
        <v>0</v>
      </c>
      <c r="C38" s="76"/>
      <c r="D38" s="75"/>
      <c r="E38" s="87"/>
      <c r="F38" s="101">
        <f t="shared" si="10"/>
        <v>0</v>
      </c>
      <c r="G38" s="75"/>
      <c r="H38" s="76"/>
      <c r="I38" s="75">
        <v>0</v>
      </c>
      <c r="J38" s="76">
        <v>0</v>
      </c>
      <c r="K38" s="75"/>
      <c r="L38" s="76"/>
      <c r="M38" s="75">
        <v>0</v>
      </c>
      <c r="N38" s="76">
        <v>0</v>
      </c>
      <c r="O38" s="75">
        <v>0</v>
      </c>
      <c r="P38" s="76">
        <v>0</v>
      </c>
      <c r="Q38" s="75">
        <v>0</v>
      </c>
      <c r="R38" s="76">
        <v>0</v>
      </c>
      <c r="S38" s="76">
        <v>0</v>
      </c>
      <c r="T38" s="76"/>
      <c r="U38" s="75"/>
      <c r="V38" s="78"/>
    </row>
    <row r="39" ht="21" thickTop="1"/>
    <row r="40" ht="21" thickBot="1"/>
    <row r="41" spans="1:22" ht="62.25" thickBot="1" thickTop="1">
      <c r="A41" s="11"/>
      <c r="B41" s="12"/>
      <c r="C41" s="13"/>
      <c r="D41" s="14"/>
      <c r="E41" s="15"/>
      <c r="F41" s="16" t="s">
        <v>41</v>
      </c>
      <c r="G41" s="17" t="s">
        <v>4</v>
      </c>
      <c r="H41" s="18"/>
      <c r="I41" s="19"/>
      <c r="J41" s="19"/>
      <c r="K41" s="19"/>
      <c r="L41" s="20"/>
      <c r="M41" s="21"/>
      <c r="N41" s="21"/>
      <c r="O41" s="21"/>
      <c r="P41" s="21"/>
      <c r="Q41" s="21"/>
      <c r="R41" s="21"/>
      <c r="S41" s="21"/>
      <c r="T41" s="21"/>
      <c r="U41" s="12"/>
      <c r="V41" s="67"/>
    </row>
    <row r="42" spans="1:22" ht="55.5" thickBot="1" thickTop="1">
      <c r="A42" s="24" t="s">
        <v>6</v>
      </c>
      <c r="B42" s="25"/>
      <c r="C42" s="26"/>
      <c r="D42" s="27"/>
      <c r="E42" s="28"/>
      <c r="F42" s="29"/>
      <c r="G42" s="30" t="s">
        <v>9</v>
      </c>
      <c r="H42" s="31"/>
      <c r="I42" s="32" t="s">
        <v>10</v>
      </c>
      <c r="J42" s="33"/>
      <c r="K42" s="34" t="s">
        <v>11</v>
      </c>
      <c r="L42" s="35"/>
      <c r="M42" s="32" t="s">
        <v>12</v>
      </c>
      <c r="N42" s="35"/>
      <c r="O42" s="33" t="s">
        <v>13</v>
      </c>
      <c r="P42" s="35"/>
      <c r="Q42" s="32" t="s">
        <v>14</v>
      </c>
      <c r="R42" s="36"/>
      <c r="S42" s="37" t="s">
        <v>15</v>
      </c>
      <c r="T42" s="32" t="s">
        <v>16</v>
      </c>
      <c r="U42" s="39"/>
      <c r="V42" s="39"/>
    </row>
    <row r="43" spans="1:22" ht="21.75" thickBot="1" thickTop="1">
      <c r="A43" s="40"/>
      <c r="B43" s="25"/>
      <c r="C43" s="26"/>
      <c r="D43" s="27"/>
      <c r="E43" s="28"/>
      <c r="F43" s="41" t="s">
        <v>7</v>
      </c>
      <c r="G43" s="26" t="s">
        <v>20</v>
      </c>
      <c r="H43" s="42" t="s">
        <v>7</v>
      </c>
      <c r="I43" s="43" t="s">
        <v>21</v>
      </c>
      <c r="J43" s="41" t="s">
        <v>7</v>
      </c>
      <c r="K43" s="26" t="s">
        <v>22</v>
      </c>
      <c r="L43" s="44" t="s">
        <v>7</v>
      </c>
      <c r="M43" s="45" t="s">
        <v>23</v>
      </c>
      <c r="N43" s="46" t="s">
        <v>7</v>
      </c>
      <c r="O43" s="47" t="s">
        <v>20</v>
      </c>
      <c r="P43" s="48" t="s">
        <v>7</v>
      </c>
      <c r="Q43" s="45" t="s">
        <v>20</v>
      </c>
      <c r="R43" s="49" t="s">
        <v>7</v>
      </c>
      <c r="S43" s="50" t="s">
        <v>7</v>
      </c>
      <c r="T43" s="41" t="s">
        <v>7</v>
      </c>
      <c r="U43" s="22"/>
      <c r="V43" s="22"/>
    </row>
    <row r="44" spans="1:22" ht="26.25" thickBot="1" thickTop="1">
      <c r="A44" s="51" t="s">
        <v>25</v>
      </c>
      <c r="B44" s="52"/>
      <c r="C44" s="53"/>
      <c r="D44" s="68"/>
      <c r="E44" s="54"/>
      <c r="F44" s="53">
        <f aca="true" t="shared" si="11" ref="F44:T44">F45+F46+F47+F48+F49+F50</f>
        <v>985.855</v>
      </c>
      <c r="G44" s="52">
        <f t="shared" si="11"/>
        <v>300</v>
      </c>
      <c r="H44" s="53">
        <f t="shared" si="11"/>
        <v>6.5</v>
      </c>
      <c r="I44" s="52">
        <f t="shared" si="11"/>
        <v>1153</v>
      </c>
      <c r="J44" s="53">
        <f t="shared" si="11"/>
        <v>76</v>
      </c>
      <c r="K44" s="52">
        <f t="shared" si="11"/>
        <v>3717</v>
      </c>
      <c r="L44" s="53">
        <f t="shared" si="11"/>
        <v>185.35</v>
      </c>
      <c r="M44" s="52">
        <f t="shared" si="11"/>
        <v>2460</v>
      </c>
      <c r="N44" s="53">
        <f t="shared" si="11"/>
        <v>25</v>
      </c>
      <c r="O44" s="52">
        <f t="shared" si="11"/>
        <v>0</v>
      </c>
      <c r="P44" s="53">
        <f t="shared" si="11"/>
        <v>0</v>
      </c>
      <c r="Q44" s="52">
        <f t="shared" si="11"/>
        <v>11050</v>
      </c>
      <c r="R44" s="53">
        <f t="shared" si="11"/>
        <v>125.61</v>
      </c>
      <c r="S44" s="53">
        <f t="shared" si="11"/>
        <v>272.743</v>
      </c>
      <c r="T44" s="55">
        <f t="shared" si="11"/>
        <v>294.652</v>
      </c>
      <c r="U44" s="52"/>
      <c r="V44" s="53"/>
    </row>
    <row r="45" spans="1:22" ht="23.25" thickBot="1">
      <c r="A45" s="74" t="s">
        <v>26</v>
      </c>
      <c r="B45" s="90"/>
      <c r="C45" s="91"/>
      <c r="D45" s="90"/>
      <c r="E45" s="92"/>
      <c r="F45" s="93">
        <f aca="true" t="shared" si="12" ref="F45:F50">H45+J45+L45+N45+P45+R45+S45+T45</f>
        <v>31.5</v>
      </c>
      <c r="G45" s="100">
        <f aca="true" t="shared" si="13" ref="G45:T50">G9-G21-G33-G56</f>
        <v>300</v>
      </c>
      <c r="H45" s="93">
        <f t="shared" si="13"/>
        <v>6.5</v>
      </c>
      <c r="I45" s="100">
        <f t="shared" si="13"/>
        <v>0</v>
      </c>
      <c r="J45" s="93">
        <f t="shared" si="13"/>
        <v>0</v>
      </c>
      <c r="K45" s="100">
        <f t="shared" si="13"/>
        <v>0</v>
      </c>
      <c r="L45" s="93">
        <f t="shared" si="13"/>
        <v>0</v>
      </c>
      <c r="M45" s="100">
        <f t="shared" si="13"/>
        <v>2460</v>
      </c>
      <c r="N45" s="93">
        <f t="shared" si="13"/>
        <v>25</v>
      </c>
      <c r="O45" s="100">
        <f t="shared" si="13"/>
        <v>0</v>
      </c>
      <c r="P45" s="93">
        <f t="shared" si="13"/>
        <v>0</v>
      </c>
      <c r="Q45" s="100">
        <f t="shared" si="13"/>
        <v>0</v>
      </c>
      <c r="R45" s="93">
        <f t="shared" si="13"/>
        <v>0</v>
      </c>
      <c r="S45" s="93">
        <f t="shared" si="13"/>
        <v>0</v>
      </c>
      <c r="T45" s="93">
        <f t="shared" si="13"/>
        <v>0</v>
      </c>
      <c r="U45" s="90"/>
      <c r="V45" s="93"/>
    </row>
    <row r="46" spans="1:22" ht="24" thickBot="1" thickTop="1">
      <c r="A46" s="79" t="s">
        <v>27</v>
      </c>
      <c r="B46" s="90"/>
      <c r="C46" s="91"/>
      <c r="D46" s="90"/>
      <c r="E46" s="92"/>
      <c r="F46" s="93">
        <f t="shared" si="12"/>
        <v>251.517</v>
      </c>
      <c r="G46" s="100">
        <f t="shared" si="13"/>
        <v>0</v>
      </c>
      <c r="H46" s="93">
        <f t="shared" si="13"/>
        <v>0</v>
      </c>
      <c r="I46" s="100">
        <f t="shared" si="13"/>
        <v>0</v>
      </c>
      <c r="J46" s="93">
        <f t="shared" si="13"/>
        <v>0</v>
      </c>
      <c r="K46" s="100">
        <f t="shared" si="13"/>
        <v>3143</v>
      </c>
      <c r="L46" s="93">
        <f t="shared" si="13"/>
        <v>157.15</v>
      </c>
      <c r="M46" s="100">
        <f t="shared" si="13"/>
        <v>0</v>
      </c>
      <c r="N46" s="93">
        <f t="shared" si="13"/>
        <v>0</v>
      </c>
      <c r="O46" s="100">
        <f t="shared" si="13"/>
        <v>0</v>
      </c>
      <c r="P46" s="93">
        <f t="shared" si="13"/>
        <v>0</v>
      </c>
      <c r="Q46" s="100">
        <f t="shared" si="13"/>
        <v>0</v>
      </c>
      <c r="R46" s="93">
        <f t="shared" si="13"/>
        <v>0</v>
      </c>
      <c r="S46" s="93">
        <f t="shared" si="13"/>
        <v>0</v>
      </c>
      <c r="T46" s="93">
        <f t="shared" si="13"/>
        <v>94.36699999999999</v>
      </c>
      <c r="U46" s="90"/>
      <c r="V46" s="93"/>
    </row>
    <row r="47" spans="1:22" ht="24" thickBot="1" thickTop="1">
      <c r="A47" s="80" t="s">
        <v>28</v>
      </c>
      <c r="B47" s="95"/>
      <c r="C47" s="91"/>
      <c r="D47" s="90"/>
      <c r="E47" s="96"/>
      <c r="F47" s="93">
        <f t="shared" si="12"/>
        <v>625.809</v>
      </c>
      <c r="G47" s="100">
        <f t="shared" si="13"/>
        <v>0</v>
      </c>
      <c r="H47" s="93">
        <f t="shared" si="13"/>
        <v>0</v>
      </c>
      <c r="I47" s="100">
        <f t="shared" si="13"/>
        <v>1153</v>
      </c>
      <c r="J47" s="93">
        <f t="shared" si="13"/>
        <v>76</v>
      </c>
      <c r="K47" s="100">
        <f t="shared" si="13"/>
        <v>574</v>
      </c>
      <c r="L47" s="93">
        <f t="shared" si="13"/>
        <v>28.2</v>
      </c>
      <c r="M47" s="100">
        <f t="shared" si="13"/>
        <v>0</v>
      </c>
      <c r="N47" s="93">
        <f t="shared" si="13"/>
        <v>0</v>
      </c>
      <c r="O47" s="93">
        <f t="shared" si="13"/>
        <v>0</v>
      </c>
      <c r="P47" s="93">
        <f t="shared" si="13"/>
        <v>0</v>
      </c>
      <c r="Q47" s="100">
        <f t="shared" si="13"/>
        <v>11050</v>
      </c>
      <c r="R47" s="93">
        <f t="shared" si="13"/>
        <v>125.61</v>
      </c>
      <c r="S47" s="93">
        <f t="shared" si="13"/>
        <v>272.743</v>
      </c>
      <c r="T47" s="93">
        <f t="shared" si="13"/>
        <v>123.25600000000001</v>
      </c>
      <c r="U47" s="90"/>
      <c r="V47" s="93"/>
    </row>
    <row r="48" spans="1:22" ht="24" thickBot="1" thickTop="1">
      <c r="A48" s="84" t="s">
        <v>29</v>
      </c>
      <c r="B48" s="98"/>
      <c r="C48" s="91"/>
      <c r="D48" s="90"/>
      <c r="E48" s="99"/>
      <c r="F48" s="93">
        <f t="shared" si="12"/>
        <v>0</v>
      </c>
      <c r="G48" s="100">
        <f t="shared" si="13"/>
        <v>0</v>
      </c>
      <c r="H48" s="93">
        <f t="shared" si="13"/>
        <v>0</v>
      </c>
      <c r="I48" s="100">
        <f t="shared" si="13"/>
        <v>0</v>
      </c>
      <c r="J48" s="93">
        <f t="shared" si="13"/>
        <v>0</v>
      </c>
      <c r="K48" s="100">
        <f t="shared" si="13"/>
        <v>0</v>
      </c>
      <c r="L48" s="93">
        <f t="shared" si="13"/>
        <v>0</v>
      </c>
      <c r="M48" s="100">
        <f t="shared" si="13"/>
        <v>0</v>
      </c>
      <c r="N48" s="93">
        <f t="shared" si="13"/>
        <v>0</v>
      </c>
      <c r="O48" s="93">
        <f t="shared" si="13"/>
        <v>0</v>
      </c>
      <c r="P48" s="93">
        <f t="shared" si="13"/>
        <v>0</v>
      </c>
      <c r="Q48" s="100">
        <f t="shared" si="13"/>
        <v>0</v>
      </c>
      <c r="R48" s="93">
        <f t="shared" si="13"/>
        <v>0</v>
      </c>
      <c r="S48" s="93">
        <f t="shared" si="13"/>
        <v>0</v>
      </c>
      <c r="T48" s="93">
        <f t="shared" si="13"/>
        <v>0</v>
      </c>
      <c r="U48" s="90"/>
      <c r="V48" s="93"/>
    </row>
    <row r="49" spans="1:22" ht="24" thickBot="1" thickTop="1">
      <c r="A49" s="86" t="s">
        <v>30</v>
      </c>
      <c r="B49" s="90"/>
      <c r="C49" s="91"/>
      <c r="D49" s="90"/>
      <c r="E49" s="92"/>
      <c r="F49" s="93">
        <f t="shared" si="12"/>
        <v>6.3</v>
      </c>
      <c r="G49" s="100">
        <f t="shared" si="13"/>
        <v>0</v>
      </c>
      <c r="H49" s="93">
        <f t="shared" si="13"/>
        <v>0</v>
      </c>
      <c r="I49" s="100">
        <f t="shared" si="13"/>
        <v>0</v>
      </c>
      <c r="J49" s="93">
        <f t="shared" si="13"/>
        <v>0</v>
      </c>
      <c r="K49" s="100">
        <f t="shared" si="13"/>
        <v>0</v>
      </c>
      <c r="L49" s="93">
        <f t="shared" si="13"/>
        <v>0</v>
      </c>
      <c r="M49" s="100">
        <f t="shared" si="13"/>
        <v>0</v>
      </c>
      <c r="N49" s="93">
        <f t="shared" si="13"/>
        <v>0</v>
      </c>
      <c r="O49" s="93">
        <f t="shared" si="13"/>
        <v>0</v>
      </c>
      <c r="P49" s="93">
        <f t="shared" si="13"/>
        <v>0</v>
      </c>
      <c r="Q49" s="100">
        <f t="shared" si="13"/>
        <v>0</v>
      </c>
      <c r="R49" s="93">
        <f t="shared" si="13"/>
        <v>0</v>
      </c>
      <c r="S49" s="93">
        <f t="shared" si="13"/>
        <v>0</v>
      </c>
      <c r="T49" s="93">
        <f t="shared" si="13"/>
        <v>6.3</v>
      </c>
      <c r="U49" s="90"/>
      <c r="V49" s="93"/>
    </row>
    <row r="50" spans="1:22" ht="24" thickBot="1" thickTop="1">
      <c r="A50" s="86" t="s">
        <v>32</v>
      </c>
      <c r="B50" s="75"/>
      <c r="C50" s="76"/>
      <c r="D50" s="75"/>
      <c r="E50" s="87"/>
      <c r="F50" s="101">
        <f t="shared" si="12"/>
        <v>70.729</v>
      </c>
      <c r="G50" s="89">
        <f t="shared" si="13"/>
        <v>0</v>
      </c>
      <c r="H50" s="72">
        <f t="shared" si="13"/>
        <v>0</v>
      </c>
      <c r="I50" s="89">
        <f t="shared" si="13"/>
        <v>0</v>
      </c>
      <c r="J50" s="72">
        <f t="shared" si="13"/>
        <v>0</v>
      </c>
      <c r="K50" s="89">
        <f t="shared" si="13"/>
        <v>0</v>
      </c>
      <c r="L50" s="72">
        <f t="shared" si="13"/>
        <v>0</v>
      </c>
      <c r="M50" s="89">
        <f t="shared" si="13"/>
        <v>0</v>
      </c>
      <c r="N50" s="72">
        <f t="shared" si="13"/>
        <v>0</v>
      </c>
      <c r="O50" s="72">
        <f t="shared" si="13"/>
        <v>0</v>
      </c>
      <c r="P50" s="72">
        <f t="shared" si="13"/>
        <v>0</v>
      </c>
      <c r="Q50" s="89">
        <f t="shared" si="13"/>
        <v>0</v>
      </c>
      <c r="R50" s="72">
        <f t="shared" si="13"/>
        <v>0</v>
      </c>
      <c r="S50" s="72">
        <f t="shared" si="13"/>
        <v>0</v>
      </c>
      <c r="T50" s="72">
        <f t="shared" si="13"/>
        <v>70.729</v>
      </c>
      <c r="U50" s="75"/>
      <c r="V50" s="72"/>
    </row>
    <row r="51" ht="21.75" thickBot="1" thickTop="1"/>
    <row r="52" spans="1:22" ht="82.5" thickBot="1" thickTop="1">
      <c r="A52" s="11"/>
      <c r="B52" s="64" t="s">
        <v>42</v>
      </c>
      <c r="C52" s="65" t="s">
        <v>43</v>
      </c>
      <c r="D52" s="14"/>
      <c r="E52" s="15"/>
      <c r="F52" s="16" t="s">
        <v>44</v>
      </c>
      <c r="G52" s="17" t="s">
        <v>4</v>
      </c>
      <c r="H52" s="18"/>
      <c r="I52" s="19"/>
      <c r="J52" s="19"/>
      <c r="K52" s="19"/>
      <c r="L52" s="20"/>
      <c r="M52" s="21"/>
      <c r="N52" s="21"/>
      <c r="O52" s="21"/>
      <c r="P52" s="21"/>
      <c r="Q52" s="21"/>
      <c r="R52" s="21"/>
      <c r="S52" s="21"/>
      <c r="T52" s="21"/>
      <c r="U52" s="12"/>
      <c r="V52" s="67"/>
    </row>
    <row r="53" spans="1:22" ht="55.5" thickBot="1" thickTop="1">
      <c r="A53" s="24" t="s">
        <v>6</v>
      </c>
      <c r="B53" s="25"/>
      <c r="C53" s="26"/>
      <c r="D53" s="27"/>
      <c r="E53" s="28"/>
      <c r="F53" s="29"/>
      <c r="G53" s="30" t="s">
        <v>9</v>
      </c>
      <c r="H53" s="31"/>
      <c r="I53" s="32" t="s">
        <v>10</v>
      </c>
      <c r="J53" s="33"/>
      <c r="K53" s="34" t="s">
        <v>11</v>
      </c>
      <c r="L53" s="35"/>
      <c r="M53" s="32" t="s">
        <v>12</v>
      </c>
      <c r="N53" s="35"/>
      <c r="O53" s="33" t="s">
        <v>13</v>
      </c>
      <c r="P53" s="35"/>
      <c r="Q53" s="32" t="s">
        <v>14</v>
      </c>
      <c r="R53" s="36"/>
      <c r="S53" s="37" t="s">
        <v>15</v>
      </c>
      <c r="T53" s="32" t="s">
        <v>16</v>
      </c>
      <c r="U53" s="39"/>
      <c r="V53" s="39"/>
    </row>
    <row r="54" spans="1:22" ht="21.75" thickBot="1" thickTop="1">
      <c r="A54" s="40"/>
      <c r="B54" s="25"/>
      <c r="C54" s="26"/>
      <c r="D54" s="27"/>
      <c r="E54" s="28"/>
      <c r="F54" s="41" t="s">
        <v>7</v>
      </c>
      <c r="G54" s="26" t="s">
        <v>20</v>
      </c>
      <c r="H54" s="42" t="s">
        <v>7</v>
      </c>
      <c r="I54" s="43" t="s">
        <v>21</v>
      </c>
      <c r="J54" s="41" t="s">
        <v>7</v>
      </c>
      <c r="K54" s="26" t="s">
        <v>22</v>
      </c>
      <c r="L54" s="44" t="s">
        <v>7</v>
      </c>
      <c r="M54" s="45" t="s">
        <v>23</v>
      </c>
      <c r="N54" s="46" t="s">
        <v>7</v>
      </c>
      <c r="O54" s="47" t="s">
        <v>20</v>
      </c>
      <c r="P54" s="48" t="s">
        <v>7</v>
      </c>
      <c r="Q54" s="45" t="s">
        <v>20</v>
      </c>
      <c r="R54" s="49" t="s">
        <v>7</v>
      </c>
      <c r="S54" s="50" t="s">
        <v>7</v>
      </c>
      <c r="T54" s="41" t="s">
        <v>7</v>
      </c>
      <c r="U54" s="22"/>
      <c r="V54" s="22"/>
    </row>
    <row r="55" spans="1:22" ht="26.25" thickBot="1" thickTop="1">
      <c r="A55" s="51" t="s">
        <v>25</v>
      </c>
      <c r="B55" s="52">
        <f>B56+B57+B58+B59+B60+B61</f>
        <v>29</v>
      </c>
      <c r="C55" s="53"/>
      <c r="D55" s="68"/>
      <c r="E55" s="54"/>
      <c r="F55" s="53">
        <f aca="true" t="shared" si="14" ref="F55:T55">F56+F57+F58+F59+F60+F61</f>
        <v>1064.9669999999999</v>
      </c>
      <c r="G55" s="52">
        <f t="shared" si="14"/>
        <v>8058</v>
      </c>
      <c r="H55" s="53">
        <f t="shared" si="14"/>
        <v>326</v>
      </c>
      <c r="I55" s="52">
        <f t="shared" si="14"/>
        <v>433</v>
      </c>
      <c r="J55" s="53">
        <f t="shared" si="14"/>
        <v>13</v>
      </c>
      <c r="K55" s="52">
        <f t="shared" si="14"/>
        <v>370</v>
      </c>
      <c r="L55" s="53">
        <f t="shared" si="14"/>
        <v>15.5</v>
      </c>
      <c r="M55" s="52">
        <f t="shared" si="14"/>
        <v>0</v>
      </c>
      <c r="N55" s="53">
        <f t="shared" si="14"/>
        <v>0</v>
      </c>
      <c r="O55" s="52">
        <f t="shared" si="14"/>
        <v>0</v>
      </c>
      <c r="P55" s="53">
        <f t="shared" si="14"/>
        <v>0</v>
      </c>
      <c r="Q55" s="52">
        <f t="shared" si="14"/>
        <v>0</v>
      </c>
      <c r="R55" s="53">
        <f t="shared" si="14"/>
        <v>0</v>
      </c>
      <c r="S55" s="53">
        <f t="shared" si="14"/>
        <v>245.29</v>
      </c>
      <c r="T55" s="55">
        <f t="shared" si="14"/>
        <v>465.17699999999996</v>
      </c>
      <c r="U55" s="52"/>
      <c r="V55" s="53"/>
    </row>
    <row r="56" spans="1:22" ht="23.25" thickBot="1">
      <c r="A56" s="74" t="s">
        <v>26</v>
      </c>
      <c r="B56" s="90">
        <v>0</v>
      </c>
      <c r="C56" s="91"/>
      <c r="D56" s="90"/>
      <c r="E56" s="92"/>
      <c r="F56" s="93">
        <f aca="true" t="shared" si="15" ref="F56:F61">H56+J56+L56+N56+P56+R56+S56+T56</f>
        <v>0</v>
      </c>
      <c r="G56" s="90">
        <v>0</v>
      </c>
      <c r="H56" s="91">
        <v>0</v>
      </c>
      <c r="I56" s="90"/>
      <c r="J56" s="91"/>
      <c r="K56" s="90">
        <v>0</v>
      </c>
      <c r="L56" s="91">
        <v>0</v>
      </c>
      <c r="M56" s="90">
        <v>0</v>
      </c>
      <c r="N56" s="91">
        <v>0</v>
      </c>
      <c r="O56" s="90"/>
      <c r="P56" s="91"/>
      <c r="Q56" s="90"/>
      <c r="R56" s="91"/>
      <c r="S56" s="91"/>
      <c r="T56" s="94">
        <v>0</v>
      </c>
      <c r="U56" s="90"/>
      <c r="V56" s="93"/>
    </row>
    <row r="57" spans="1:22" ht="24" thickBot="1" thickTop="1">
      <c r="A57" s="79" t="s">
        <v>27</v>
      </c>
      <c r="B57" s="90">
        <v>3</v>
      </c>
      <c r="C57" s="91"/>
      <c r="D57" s="90"/>
      <c r="E57" s="92"/>
      <c r="F57" s="93">
        <f t="shared" si="15"/>
        <v>60.865</v>
      </c>
      <c r="G57" s="90">
        <v>0</v>
      </c>
      <c r="H57" s="91">
        <v>0</v>
      </c>
      <c r="I57" s="90">
        <v>0</v>
      </c>
      <c r="J57" s="91">
        <v>0</v>
      </c>
      <c r="K57" s="90">
        <v>0</v>
      </c>
      <c r="L57" s="91">
        <v>0</v>
      </c>
      <c r="M57" s="90">
        <v>0</v>
      </c>
      <c r="N57" s="91">
        <v>0</v>
      </c>
      <c r="O57" s="90"/>
      <c r="P57" s="91"/>
      <c r="Q57" s="90"/>
      <c r="R57" s="91"/>
      <c r="S57" s="91">
        <v>13.5</v>
      </c>
      <c r="T57" s="94">
        <v>47.365</v>
      </c>
      <c r="U57" s="90"/>
      <c r="V57" s="93"/>
    </row>
    <row r="58" spans="1:22" ht="24" thickBot="1" thickTop="1">
      <c r="A58" s="80" t="s">
        <v>28</v>
      </c>
      <c r="B58" s="95">
        <v>1</v>
      </c>
      <c r="C58" s="91"/>
      <c r="D58" s="90"/>
      <c r="E58" s="96"/>
      <c r="F58" s="93">
        <f t="shared" si="15"/>
        <v>21.532</v>
      </c>
      <c r="G58" s="90">
        <v>0</v>
      </c>
      <c r="H58" s="91">
        <v>0</v>
      </c>
      <c r="I58" s="90"/>
      <c r="J58" s="91"/>
      <c r="K58" s="90"/>
      <c r="L58" s="91"/>
      <c r="M58" s="90">
        <v>0</v>
      </c>
      <c r="N58" s="91">
        <v>0</v>
      </c>
      <c r="O58" s="90"/>
      <c r="P58" s="91"/>
      <c r="Q58" s="90"/>
      <c r="R58" s="91"/>
      <c r="S58" s="91">
        <v>0</v>
      </c>
      <c r="T58" s="91">
        <v>21.532</v>
      </c>
      <c r="U58" s="90"/>
      <c r="V58" s="93"/>
    </row>
    <row r="59" spans="1:22" ht="24" thickBot="1" thickTop="1">
      <c r="A59" s="84" t="s">
        <v>29</v>
      </c>
      <c r="B59" s="98">
        <v>25</v>
      </c>
      <c r="C59" s="91"/>
      <c r="D59" s="90"/>
      <c r="E59" s="99"/>
      <c r="F59" s="93">
        <f t="shared" si="15"/>
        <v>982.5699999999999</v>
      </c>
      <c r="G59" s="90">
        <v>8058</v>
      </c>
      <c r="H59" s="91">
        <v>326</v>
      </c>
      <c r="I59" s="90">
        <v>433</v>
      </c>
      <c r="J59" s="91">
        <v>13</v>
      </c>
      <c r="K59" s="90">
        <v>370</v>
      </c>
      <c r="L59" s="91">
        <v>15.5</v>
      </c>
      <c r="M59" s="90">
        <v>0</v>
      </c>
      <c r="N59" s="91">
        <v>0</v>
      </c>
      <c r="O59" s="90"/>
      <c r="P59" s="91"/>
      <c r="Q59" s="90"/>
      <c r="R59" s="91"/>
      <c r="S59" s="91">
        <v>231.79</v>
      </c>
      <c r="T59" s="91">
        <v>396.28</v>
      </c>
      <c r="U59" s="90"/>
      <c r="V59" s="93"/>
    </row>
    <row r="60" spans="1:22" ht="24" thickBot="1" thickTop="1">
      <c r="A60" s="86" t="s">
        <v>30</v>
      </c>
      <c r="B60" s="90">
        <v>0</v>
      </c>
      <c r="C60" s="91"/>
      <c r="D60" s="90"/>
      <c r="E60" s="92"/>
      <c r="F60" s="93">
        <f t="shared" si="15"/>
        <v>0</v>
      </c>
      <c r="G60" s="90">
        <v>0</v>
      </c>
      <c r="H60" s="91"/>
      <c r="I60" s="90">
        <v>0</v>
      </c>
      <c r="J60" s="91">
        <v>0</v>
      </c>
      <c r="K60" s="90">
        <v>0</v>
      </c>
      <c r="L60" s="91">
        <v>0</v>
      </c>
      <c r="M60" s="90">
        <v>0</v>
      </c>
      <c r="N60" s="91">
        <v>0</v>
      </c>
      <c r="O60" s="90"/>
      <c r="P60" s="91"/>
      <c r="Q60" s="90"/>
      <c r="R60" s="91"/>
      <c r="S60" s="91"/>
      <c r="T60" s="91">
        <v>0</v>
      </c>
      <c r="U60" s="90"/>
      <c r="V60" s="93"/>
    </row>
    <row r="61" spans="1:22" ht="24" thickBot="1" thickTop="1">
      <c r="A61" s="86" t="s">
        <v>32</v>
      </c>
      <c r="B61" s="75">
        <v>0</v>
      </c>
      <c r="C61" s="76"/>
      <c r="D61" s="75"/>
      <c r="E61" s="87"/>
      <c r="F61" s="101">
        <f t="shared" si="15"/>
        <v>0</v>
      </c>
      <c r="G61" s="75">
        <v>0</v>
      </c>
      <c r="H61" s="76"/>
      <c r="I61" s="75">
        <v>0</v>
      </c>
      <c r="J61" s="76">
        <v>0</v>
      </c>
      <c r="K61" s="75"/>
      <c r="L61" s="76"/>
      <c r="M61" s="75">
        <v>0</v>
      </c>
      <c r="N61" s="76">
        <v>0</v>
      </c>
      <c r="O61" s="75">
        <v>0</v>
      </c>
      <c r="P61" s="76">
        <v>0</v>
      </c>
      <c r="Q61" s="75">
        <v>0</v>
      </c>
      <c r="R61" s="76">
        <v>0</v>
      </c>
      <c r="S61" s="76">
        <v>0</v>
      </c>
      <c r="T61" s="76"/>
      <c r="U61" s="75"/>
      <c r="V61" s="72"/>
    </row>
    <row r="62" ht="21" thickTop="1"/>
    <row r="64" ht="20.25">
      <c r="A64" s="56"/>
    </row>
    <row r="65" ht="20.25">
      <c r="A65" s="56"/>
    </row>
    <row r="66" ht="20.25">
      <c r="A66" s="56"/>
    </row>
    <row r="67" ht="20.25">
      <c r="A67" s="56"/>
    </row>
    <row r="68" ht="20.25">
      <c r="A68" s="56"/>
    </row>
    <row r="69" ht="20.25">
      <c r="A69" s="56"/>
    </row>
    <row r="70" ht="20.25">
      <c r="A70" s="56"/>
    </row>
    <row r="71" ht="20.25">
      <c r="A71" s="56"/>
    </row>
    <row r="72" ht="20.25">
      <c r="A72" s="56"/>
    </row>
    <row r="73" ht="20.25">
      <c r="A73" s="56"/>
    </row>
    <row r="74" ht="20.25">
      <c r="A74" s="56"/>
    </row>
    <row r="75" ht="20.25">
      <c r="A75" s="56"/>
    </row>
    <row r="76" ht="20.25">
      <c r="A76" s="56"/>
    </row>
    <row r="77" ht="20.25">
      <c r="A77" s="56"/>
    </row>
    <row r="78" ht="20.25">
      <c r="A78" s="56"/>
    </row>
    <row r="79" ht="20.25">
      <c r="A79" s="56"/>
    </row>
    <row r="80" ht="20.25">
      <c r="A80" s="56"/>
    </row>
    <row r="81" ht="20.25">
      <c r="A81" s="56"/>
    </row>
    <row r="82" ht="20.25">
      <c r="A82" s="56"/>
    </row>
    <row r="83" ht="20.25">
      <c r="A83" s="56"/>
    </row>
    <row r="84" ht="20.25">
      <c r="A84" s="56"/>
    </row>
    <row r="85" ht="20.25">
      <c r="A85" s="56"/>
    </row>
    <row r="86" ht="20.25">
      <c r="A86" s="56"/>
    </row>
    <row r="87" ht="20.25">
      <c r="A87" s="56"/>
    </row>
    <row r="88" ht="20.25">
      <c r="A88" s="56"/>
    </row>
    <row r="89" ht="20.25">
      <c r="A89" s="56"/>
    </row>
    <row r="90" ht="20.25">
      <c r="A90" s="56"/>
    </row>
    <row r="91" ht="20.25">
      <c r="A91" s="56"/>
    </row>
    <row r="92" ht="20.25">
      <c r="A92" s="56"/>
    </row>
    <row r="93" ht="20.25">
      <c r="A93" s="56"/>
    </row>
    <row r="94" ht="20.25">
      <c r="A94" s="56"/>
    </row>
    <row r="95" ht="20.25">
      <c r="A95" s="56"/>
    </row>
    <row r="96" ht="20.25">
      <c r="A96" s="56"/>
    </row>
    <row r="97" ht="20.25">
      <c r="A97" s="56"/>
    </row>
    <row r="98" ht="20.25">
      <c r="A98" s="56"/>
    </row>
    <row r="99" ht="20.25">
      <c r="A99" s="56"/>
    </row>
    <row r="100" ht="20.25">
      <c r="A100" s="56"/>
    </row>
    <row r="101" ht="20.25">
      <c r="A101" s="56"/>
    </row>
    <row r="102" ht="20.25">
      <c r="A102" s="56"/>
    </row>
    <row r="103" ht="20.25">
      <c r="A103" s="56"/>
    </row>
    <row r="104" ht="20.25">
      <c r="A104" s="56"/>
    </row>
    <row r="105" ht="20.25">
      <c r="A105" s="56"/>
    </row>
    <row r="106" ht="20.25">
      <c r="A106" s="56"/>
    </row>
    <row r="107" ht="20.25">
      <c r="A107" s="56"/>
    </row>
    <row r="108" ht="20.25">
      <c r="A108" s="56"/>
    </row>
    <row r="109" ht="20.25">
      <c r="A109" s="56"/>
    </row>
    <row r="110" ht="20.25">
      <c r="A110" s="56"/>
    </row>
    <row r="111" ht="20.25">
      <c r="A111" s="56"/>
    </row>
    <row r="112" ht="20.25">
      <c r="A112" s="56"/>
    </row>
    <row r="113" ht="20.25">
      <c r="A113" s="56"/>
    </row>
    <row r="114" ht="20.25">
      <c r="A114" s="56"/>
    </row>
    <row r="115" ht="20.25">
      <c r="A115" s="56"/>
    </row>
    <row r="116" ht="20.25">
      <c r="A116" s="56"/>
    </row>
    <row r="117" ht="20.25">
      <c r="A117" s="56"/>
    </row>
    <row r="118" ht="20.25">
      <c r="A118" s="56"/>
    </row>
    <row r="119" ht="20.25">
      <c r="A119" s="56"/>
    </row>
    <row r="120" ht="20.25">
      <c r="A120" s="56"/>
    </row>
    <row r="121" ht="20.25">
      <c r="A121" s="56"/>
    </row>
    <row r="122" ht="20.25">
      <c r="A122" s="56"/>
    </row>
    <row r="123" ht="20.25">
      <c r="A123" s="56"/>
    </row>
    <row r="124" ht="20.25">
      <c r="A124" s="70"/>
    </row>
    <row r="125" ht="20.25">
      <c r="A125" s="70"/>
    </row>
    <row r="126" ht="20.25">
      <c r="A126" s="70"/>
    </row>
    <row r="127" ht="20.25">
      <c r="A127" s="70"/>
    </row>
    <row r="128" ht="20.25">
      <c r="A128" s="70"/>
    </row>
    <row r="129" ht="20.25">
      <c r="A129" s="70"/>
    </row>
    <row r="130" ht="20.25">
      <c r="A130" s="70"/>
    </row>
    <row r="131" ht="20.25">
      <c r="A131" s="70"/>
    </row>
    <row r="132" ht="20.25">
      <c r="A132" s="70"/>
    </row>
    <row r="133" ht="20.25">
      <c r="A133" s="70"/>
    </row>
  </sheetData>
  <sheetProtection/>
  <mergeCells count="1">
    <mergeCell ref="A2:F2"/>
  </mergeCells>
  <printOptions/>
  <pageMargins left="0.2" right="0.22" top="0.42" bottom="0.53" header="0.3" footer="0.5"/>
  <pageSetup horizontalDpi="600" verticalDpi="600" orientation="landscape" paperSize="9" scale="30" r:id="rId2"/>
  <colBreaks count="1" manualBreakCount="1">
    <brk id="22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33"/>
  <sheetViews>
    <sheetView view="pageBreakPreview" zoomScale="60" zoomScaleNormal="45" zoomScalePageLayoutView="0" workbookViewId="0" topLeftCell="A1">
      <pane xSplit="1" ySplit="9" topLeftCell="B10" activePane="bottomRight" state="frozen"/>
      <selection pane="topLeft" activeCell="A1" sqref="A1"/>
      <selection pane="topRight" activeCell="A5" sqref="A5"/>
      <selection pane="bottomLeft" activeCell="A14" sqref="A14"/>
      <selection pane="bottomRight" activeCell="B2" sqref="B2:H2"/>
    </sheetView>
  </sheetViews>
  <sheetFormatPr defaultColWidth="9.25390625" defaultRowHeight="12.75"/>
  <cols>
    <col min="1" max="1" width="36.125" style="0" customWidth="1"/>
    <col min="2" max="2" width="24.25390625" style="2" customWidth="1"/>
    <col min="3" max="3" width="23.00390625" style="0" customWidth="1"/>
    <col min="4" max="4" width="22.00390625" style="0" customWidth="1"/>
    <col min="5" max="5" width="16.75390625" style="3" customWidth="1"/>
    <col min="6" max="6" width="27.125" style="0" customWidth="1"/>
    <col min="7" max="7" width="20.125" style="0" customWidth="1"/>
    <col min="8" max="8" width="20.375" style="0" customWidth="1"/>
    <col min="9" max="9" width="17.625" style="0" customWidth="1"/>
    <col min="10" max="10" width="21.375" style="0" customWidth="1"/>
    <col min="11" max="11" width="15.00390625" style="0" customWidth="1"/>
    <col min="12" max="12" width="21.125" style="0" customWidth="1"/>
    <col min="13" max="13" width="16.625" style="0" customWidth="1"/>
    <col min="14" max="14" width="21.875" style="0" customWidth="1"/>
    <col min="15" max="15" width="19.375" style="0" customWidth="1"/>
    <col min="16" max="16" width="21.25390625" style="0" customWidth="1"/>
    <col min="17" max="17" width="22.125" style="0" customWidth="1"/>
    <col min="18" max="18" width="20.625" style="0" customWidth="1"/>
    <col min="19" max="19" width="23.625" style="59" customWidth="1"/>
    <col min="20" max="22" width="22.25390625" style="8" customWidth="1"/>
    <col min="23" max="16384" width="9.25390625" style="4" customWidth="1"/>
  </cols>
  <sheetData>
    <row r="1" spans="1:22" ht="27">
      <c r="A1" s="1"/>
      <c r="S1"/>
      <c r="T1"/>
      <c r="U1"/>
      <c r="V1"/>
    </row>
    <row r="2" spans="1:22" ht="81.75" customHeight="1">
      <c r="A2" s="5"/>
      <c r="B2" s="116" t="s">
        <v>51</v>
      </c>
      <c r="C2" s="116"/>
      <c r="D2" s="116"/>
      <c r="E2" s="116"/>
      <c r="F2" s="116"/>
      <c r="G2" s="116"/>
      <c r="H2" s="116"/>
      <c r="S2"/>
      <c r="T2"/>
      <c r="U2"/>
      <c r="V2"/>
    </row>
    <row r="3" spans="1:19" ht="24.75">
      <c r="A3" s="5"/>
      <c r="D3" s="6"/>
      <c r="G3" s="7"/>
      <c r="S3"/>
    </row>
    <row r="4" spans="3:22" ht="16.5" customHeight="1" thickBot="1">
      <c r="C4" s="9"/>
      <c r="L4" s="10"/>
      <c r="M4" s="10"/>
      <c r="N4" s="10"/>
      <c r="O4" s="10"/>
      <c r="P4" s="10"/>
      <c r="Q4" s="10"/>
      <c r="R4" s="10"/>
      <c r="S4" s="10"/>
      <c r="T4"/>
      <c r="U4"/>
      <c r="V4"/>
    </row>
    <row r="5" spans="1:22" ht="45" customHeight="1" thickBot="1" thickTop="1">
      <c r="A5" s="11"/>
      <c r="B5" s="12" t="s">
        <v>0</v>
      </c>
      <c r="C5" s="13" t="s">
        <v>1</v>
      </c>
      <c r="D5" s="14" t="s">
        <v>2</v>
      </c>
      <c r="E5" s="15"/>
      <c r="F5" s="16" t="s">
        <v>3</v>
      </c>
      <c r="G5" s="17" t="s">
        <v>4</v>
      </c>
      <c r="H5" s="18"/>
      <c r="I5" s="19"/>
      <c r="J5" s="19"/>
      <c r="K5" s="19"/>
      <c r="L5" s="20"/>
      <c r="M5" s="21"/>
      <c r="N5" s="21"/>
      <c r="O5" s="21"/>
      <c r="P5" s="21"/>
      <c r="Q5" s="21"/>
      <c r="R5" s="21"/>
      <c r="S5" s="21"/>
      <c r="T5" s="21"/>
      <c r="U5" s="22"/>
      <c r="V5" s="23" t="s">
        <v>5</v>
      </c>
    </row>
    <row r="6" spans="1:22" ht="39.75" customHeight="1" thickBot="1" thickTop="1">
      <c r="A6" s="24" t="s">
        <v>6</v>
      </c>
      <c r="B6" s="25"/>
      <c r="C6" s="26" t="s">
        <v>7</v>
      </c>
      <c r="D6" s="27" t="s">
        <v>7</v>
      </c>
      <c r="E6" s="28" t="s">
        <v>8</v>
      </c>
      <c r="F6" s="29" t="s">
        <v>7</v>
      </c>
      <c r="G6" s="30" t="s">
        <v>9</v>
      </c>
      <c r="H6" s="31"/>
      <c r="I6" s="32" t="s">
        <v>10</v>
      </c>
      <c r="J6" s="33"/>
      <c r="K6" s="34" t="s">
        <v>11</v>
      </c>
      <c r="L6" s="35"/>
      <c r="M6" s="32" t="s">
        <v>12</v>
      </c>
      <c r="N6" s="35"/>
      <c r="O6" s="33" t="s">
        <v>13</v>
      </c>
      <c r="P6" s="35"/>
      <c r="Q6" s="32" t="s">
        <v>14</v>
      </c>
      <c r="R6" s="36"/>
      <c r="S6" s="37" t="s">
        <v>15</v>
      </c>
      <c r="T6" s="32" t="s">
        <v>16</v>
      </c>
      <c r="U6" s="38" t="s">
        <v>17</v>
      </c>
      <c r="V6" s="39" t="s">
        <v>18</v>
      </c>
    </row>
    <row r="7" spans="1:22" ht="24" customHeight="1" thickBot="1" thickTop="1">
      <c r="A7" s="40"/>
      <c r="B7" s="25"/>
      <c r="C7" s="26"/>
      <c r="D7" s="27"/>
      <c r="E7" s="28" t="s">
        <v>19</v>
      </c>
      <c r="F7" s="41"/>
      <c r="G7" s="26" t="s">
        <v>20</v>
      </c>
      <c r="H7" s="42" t="s">
        <v>7</v>
      </c>
      <c r="I7" s="43" t="s">
        <v>21</v>
      </c>
      <c r="J7" s="41" t="s">
        <v>7</v>
      </c>
      <c r="K7" s="26" t="s">
        <v>22</v>
      </c>
      <c r="L7" s="44" t="s">
        <v>7</v>
      </c>
      <c r="M7" s="45" t="s">
        <v>23</v>
      </c>
      <c r="N7" s="46" t="s">
        <v>7</v>
      </c>
      <c r="O7" s="47" t="s">
        <v>20</v>
      </c>
      <c r="P7" s="48" t="s">
        <v>7</v>
      </c>
      <c r="Q7" s="45" t="s">
        <v>20</v>
      </c>
      <c r="R7" s="49" t="s">
        <v>7</v>
      </c>
      <c r="S7" s="50" t="s">
        <v>7</v>
      </c>
      <c r="T7" s="41" t="s">
        <v>7</v>
      </c>
      <c r="U7" s="22" t="s">
        <v>24</v>
      </c>
      <c r="V7" s="22" t="s">
        <v>24</v>
      </c>
    </row>
    <row r="8" spans="1:22" ht="30.75" customHeight="1" thickBot="1" thickTop="1">
      <c r="A8" s="51" t="s">
        <v>25</v>
      </c>
      <c r="B8" s="52">
        <f>B9+B10+B11+B12+B13+B14</f>
        <v>678</v>
      </c>
      <c r="C8" s="53">
        <f>C9+C10+C11+C12+C13+C14</f>
        <v>755.9499999999999</v>
      </c>
      <c r="D8" s="53">
        <f>D9+D10+D11+D12+D13+D14</f>
        <v>362.635</v>
      </c>
      <c r="E8" s="54">
        <f aca="true" t="shared" si="0" ref="E8:E14">D8*100/C8</f>
        <v>47.9707652622528</v>
      </c>
      <c r="F8" s="53">
        <f aca="true" t="shared" si="1" ref="F8:V8">F9+F10+F11+F12+F13+F14</f>
        <v>2523.65</v>
      </c>
      <c r="G8" s="52">
        <f t="shared" si="1"/>
        <v>8358</v>
      </c>
      <c r="H8" s="53">
        <f t="shared" si="1"/>
        <v>332.5</v>
      </c>
      <c r="I8" s="52">
        <f t="shared" si="1"/>
        <v>5040</v>
      </c>
      <c r="J8" s="53">
        <f t="shared" si="1"/>
        <v>244.35</v>
      </c>
      <c r="K8" s="52">
        <f t="shared" si="1"/>
        <v>4485</v>
      </c>
      <c r="L8" s="53">
        <f t="shared" si="1"/>
        <v>245.85</v>
      </c>
      <c r="M8" s="52">
        <f t="shared" si="1"/>
        <v>2960</v>
      </c>
      <c r="N8" s="53">
        <f t="shared" si="1"/>
        <v>32</v>
      </c>
      <c r="O8" s="52">
        <f t="shared" si="1"/>
        <v>1800</v>
      </c>
      <c r="P8" s="53">
        <f t="shared" si="1"/>
        <v>18</v>
      </c>
      <c r="Q8" s="52">
        <f t="shared" si="1"/>
        <v>11250</v>
      </c>
      <c r="R8" s="53">
        <f t="shared" si="1"/>
        <v>127.61</v>
      </c>
      <c r="S8" s="53">
        <f t="shared" si="1"/>
        <v>549.633</v>
      </c>
      <c r="T8" s="55">
        <f t="shared" si="1"/>
        <v>973.707</v>
      </c>
      <c r="U8" s="55">
        <f t="shared" si="1"/>
        <v>30</v>
      </c>
      <c r="V8" s="55">
        <f t="shared" si="1"/>
        <v>0</v>
      </c>
    </row>
    <row r="9" spans="1:22" ht="24.75" customHeight="1" thickBot="1">
      <c r="A9" s="74" t="s">
        <v>26</v>
      </c>
      <c r="B9" s="75">
        <v>217</v>
      </c>
      <c r="C9" s="91">
        <v>323</v>
      </c>
      <c r="D9" s="91">
        <v>149</v>
      </c>
      <c r="E9" s="92">
        <f t="shared" si="0"/>
        <v>46.130030959752325</v>
      </c>
      <c r="F9" s="93">
        <f aca="true" t="shared" si="2" ref="F9:F14">H9+J9+L9+N9+P9+R9+S9+T9</f>
        <v>51.5</v>
      </c>
      <c r="G9" s="90">
        <v>300</v>
      </c>
      <c r="H9" s="91">
        <v>6.5</v>
      </c>
      <c r="I9" s="90">
        <v>0</v>
      </c>
      <c r="J9" s="91">
        <v>0</v>
      </c>
      <c r="K9" s="90">
        <v>0</v>
      </c>
      <c r="L9" s="91">
        <v>0</v>
      </c>
      <c r="M9" s="90">
        <v>2460</v>
      </c>
      <c r="N9" s="91">
        <v>25</v>
      </c>
      <c r="O9" s="90">
        <v>0</v>
      </c>
      <c r="P9" s="91">
        <v>0</v>
      </c>
      <c r="Q9" s="90">
        <v>0</v>
      </c>
      <c r="R9" s="91">
        <v>0</v>
      </c>
      <c r="S9" s="91">
        <v>0</v>
      </c>
      <c r="T9" s="94">
        <v>20</v>
      </c>
      <c r="U9" s="94">
        <f aca="true" t="shared" si="3" ref="U9:U14">H21+J21+L21+N21+P21+R21+S21+T21</f>
        <v>0</v>
      </c>
      <c r="V9" s="94">
        <f aca="true" t="shared" si="4" ref="V9:V14">H33+J33+L33+N33+P33+R33+S33+T33</f>
        <v>0</v>
      </c>
    </row>
    <row r="10" spans="1:22" ht="27.75" customHeight="1" thickBot="1" thickTop="1">
      <c r="A10" s="79" t="s">
        <v>27</v>
      </c>
      <c r="B10" s="75">
        <v>94</v>
      </c>
      <c r="C10" s="91">
        <v>151.9</v>
      </c>
      <c r="D10" s="91">
        <v>75.95</v>
      </c>
      <c r="E10" s="92">
        <f t="shared" si="0"/>
        <v>50</v>
      </c>
      <c r="F10" s="93">
        <f t="shared" si="2"/>
        <v>685.61</v>
      </c>
      <c r="G10" s="90">
        <v>0</v>
      </c>
      <c r="H10" s="91">
        <v>0</v>
      </c>
      <c r="I10" s="90">
        <v>3430</v>
      </c>
      <c r="J10" s="91">
        <v>154.35</v>
      </c>
      <c r="K10" s="90">
        <v>3143</v>
      </c>
      <c r="L10" s="91">
        <v>157.15</v>
      </c>
      <c r="M10" s="90">
        <v>500</v>
      </c>
      <c r="N10" s="91">
        <v>7</v>
      </c>
      <c r="O10" s="90">
        <v>1800</v>
      </c>
      <c r="P10" s="91">
        <v>18</v>
      </c>
      <c r="Q10" s="90"/>
      <c r="R10" s="91"/>
      <c r="S10" s="91">
        <v>13.5</v>
      </c>
      <c r="T10" s="94">
        <v>335.61</v>
      </c>
      <c r="U10" s="94">
        <f t="shared" si="3"/>
        <v>0</v>
      </c>
      <c r="V10" s="94">
        <f t="shared" si="4"/>
        <v>0</v>
      </c>
    </row>
    <row r="11" spans="1:22" ht="27.75" customHeight="1" thickBot="1" thickTop="1">
      <c r="A11" s="80" t="s">
        <v>28</v>
      </c>
      <c r="B11" s="81">
        <v>128</v>
      </c>
      <c r="C11" s="91">
        <v>63.8</v>
      </c>
      <c r="D11" s="91">
        <v>31.9</v>
      </c>
      <c r="E11" s="96">
        <f t="shared" si="0"/>
        <v>50</v>
      </c>
      <c r="F11" s="93">
        <f t="shared" si="2"/>
        <v>677.341</v>
      </c>
      <c r="G11" s="97">
        <v>0</v>
      </c>
      <c r="H11" s="91">
        <v>0</v>
      </c>
      <c r="I11" s="90">
        <v>1153</v>
      </c>
      <c r="J11" s="91">
        <v>76</v>
      </c>
      <c r="K11" s="90">
        <v>574</v>
      </c>
      <c r="L11" s="91">
        <v>28.2</v>
      </c>
      <c r="M11" s="90">
        <v>0</v>
      </c>
      <c r="N11" s="91">
        <v>0</v>
      </c>
      <c r="O11" s="90">
        <v>0</v>
      </c>
      <c r="P11" s="91">
        <v>0</v>
      </c>
      <c r="Q11" s="90">
        <v>11250</v>
      </c>
      <c r="R11" s="91">
        <v>127.61</v>
      </c>
      <c r="S11" s="91">
        <v>300.743</v>
      </c>
      <c r="T11" s="91">
        <v>144.788</v>
      </c>
      <c r="U11" s="94">
        <f t="shared" si="3"/>
        <v>30</v>
      </c>
      <c r="V11" s="94">
        <f t="shared" si="4"/>
        <v>0</v>
      </c>
    </row>
    <row r="12" spans="1:22" ht="27.75" customHeight="1" thickBot="1" thickTop="1">
      <c r="A12" s="84" t="s">
        <v>29</v>
      </c>
      <c r="B12" s="85">
        <v>54</v>
      </c>
      <c r="C12" s="91">
        <v>59.85</v>
      </c>
      <c r="D12" s="91">
        <v>29.925</v>
      </c>
      <c r="E12" s="96">
        <f t="shared" si="0"/>
        <v>50</v>
      </c>
      <c r="F12" s="93">
        <f t="shared" si="2"/>
        <v>1032.17</v>
      </c>
      <c r="G12" s="90">
        <v>8058</v>
      </c>
      <c r="H12" s="91">
        <v>326</v>
      </c>
      <c r="I12" s="90">
        <v>457</v>
      </c>
      <c r="J12" s="91">
        <v>14</v>
      </c>
      <c r="K12" s="90">
        <v>768</v>
      </c>
      <c r="L12" s="91">
        <v>60.5</v>
      </c>
      <c r="M12" s="90">
        <v>0</v>
      </c>
      <c r="N12" s="91">
        <v>0</v>
      </c>
      <c r="O12" s="90">
        <v>0</v>
      </c>
      <c r="P12" s="91">
        <v>0</v>
      </c>
      <c r="Q12" s="90"/>
      <c r="R12" s="91"/>
      <c r="S12" s="91">
        <v>235.39</v>
      </c>
      <c r="T12" s="91">
        <v>396.28</v>
      </c>
      <c r="U12" s="94">
        <f t="shared" si="3"/>
        <v>0</v>
      </c>
      <c r="V12" s="94">
        <f t="shared" si="4"/>
        <v>0</v>
      </c>
    </row>
    <row r="13" spans="1:23" ht="24" thickBot="1" thickTop="1">
      <c r="A13" s="86" t="s">
        <v>30</v>
      </c>
      <c r="B13" s="75">
        <v>96</v>
      </c>
      <c r="C13" s="91">
        <v>80.5</v>
      </c>
      <c r="D13" s="91">
        <v>58.26</v>
      </c>
      <c r="E13" s="96">
        <f t="shared" si="0"/>
        <v>72.37267080745342</v>
      </c>
      <c r="F13" s="93">
        <f t="shared" si="2"/>
        <v>6.3</v>
      </c>
      <c r="G13" s="90"/>
      <c r="H13" s="91"/>
      <c r="I13" s="90">
        <v>0</v>
      </c>
      <c r="J13" s="91">
        <v>0</v>
      </c>
      <c r="K13" s="90">
        <v>0</v>
      </c>
      <c r="L13" s="91">
        <v>0</v>
      </c>
      <c r="M13" s="90">
        <v>0</v>
      </c>
      <c r="N13" s="91">
        <v>0</v>
      </c>
      <c r="O13" s="90"/>
      <c r="P13" s="91"/>
      <c r="Q13" s="90"/>
      <c r="R13" s="91"/>
      <c r="S13" s="91"/>
      <c r="T13" s="91">
        <v>6.3</v>
      </c>
      <c r="U13" s="94">
        <f t="shared" si="3"/>
        <v>0</v>
      </c>
      <c r="V13" s="94">
        <f t="shared" si="4"/>
        <v>0</v>
      </c>
      <c r="W13" s="4" t="s">
        <v>31</v>
      </c>
    </row>
    <row r="14" spans="1:22" ht="24" thickBot="1" thickTop="1">
      <c r="A14" s="86" t="s">
        <v>32</v>
      </c>
      <c r="B14" s="75">
        <v>89</v>
      </c>
      <c r="C14" s="76">
        <v>76.9</v>
      </c>
      <c r="D14" s="76">
        <v>17.6</v>
      </c>
      <c r="E14" s="87">
        <f t="shared" si="0"/>
        <v>22.886866059817947</v>
      </c>
      <c r="F14" s="101">
        <f t="shared" si="2"/>
        <v>70.729</v>
      </c>
      <c r="G14" s="75"/>
      <c r="H14" s="76"/>
      <c r="I14" s="75">
        <v>0</v>
      </c>
      <c r="J14" s="76">
        <v>0</v>
      </c>
      <c r="K14" s="75">
        <v>0</v>
      </c>
      <c r="L14" s="76">
        <v>0</v>
      </c>
      <c r="M14" s="75">
        <v>0</v>
      </c>
      <c r="N14" s="76">
        <v>0</v>
      </c>
      <c r="O14" s="75">
        <v>0</v>
      </c>
      <c r="P14" s="76">
        <v>0</v>
      </c>
      <c r="Q14" s="75">
        <v>0</v>
      </c>
      <c r="R14" s="76">
        <v>0</v>
      </c>
      <c r="S14" s="76">
        <v>0</v>
      </c>
      <c r="T14" s="76">
        <v>70.729</v>
      </c>
      <c r="U14" s="78">
        <f t="shared" si="3"/>
        <v>0</v>
      </c>
      <c r="V14" s="78">
        <f t="shared" si="4"/>
        <v>0</v>
      </c>
    </row>
    <row r="15" spans="1:9" ht="21" thickTop="1">
      <c r="A15" s="56"/>
      <c r="G15" s="57"/>
      <c r="I15" s="58"/>
    </row>
    <row r="16" spans="1:18" ht="21" thickBot="1">
      <c r="A16" s="60"/>
      <c r="B16" s="61"/>
      <c r="C16" s="59"/>
      <c r="D16" s="62"/>
      <c r="E16" s="63"/>
      <c r="F16" s="4"/>
      <c r="G16" s="59"/>
      <c r="H16" s="4"/>
      <c r="I16" s="59"/>
      <c r="J16" s="4"/>
      <c r="K16" s="4"/>
      <c r="L16" s="4"/>
      <c r="M16" s="4"/>
      <c r="N16" s="4"/>
      <c r="O16" s="4"/>
      <c r="P16" s="4"/>
      <c r="Q16" s="4"/>
      <c r="R16" s="4"/>
    </row>
    <row r="17" spans="1:22" ht="62.25" thickBot="1" thickTop="1">
      <c r="A17" s="11"/>
      <c r="B17" s="64" t="s">
        <v>33</v>
      </c>
      <c r="C17" s="13"/>
      <c r="D17" s="14"/>
      <c r="E17" s="15"/>
      <c r="F17" s="16" t="s">
        <v>34</v>
      </c>
      <c r="G17" s="17" t="s">
        <v>4</v>
      </c>
      <c r="H17" s="18"/>
      <c r="I17" s="19"/>
      <c r="J17" s="19"/>
      <c r="K17" s="19"/>
      <c r="L17" s="20"/>
      <c r="M17" s="21"/>
      <c r="N17" s="21"/>
      <c r="O17" s="21"/>
      <c r="P17" s="21"/>
      <c r="Q17" s="21"/>
      <c r="R17" s="21"/>
      <c r="S17" s="21"/>
      <c r="T17" s="21"/>
      <c r="U17" s="22"/>
      <c r="V17" s="65" t="s">
        <v>35</v>
      </c>
    </row>
    <row r="18" spans="1:22" ht="55.5" thickBot="1" thickTop="1">
      <c r="A18" s="24" t="s">
        <v>6</v>
      </c>
      <c r="B18" s="25"/>
      <c r="C18" s="26"/>
      <c r="D18" s="27"/>
      <c r="E18" s="28"/>
      <c r="F18" s="29" t="s">
        <v>7</v>
      </c>
      <c r="G18" s="30" t="s">
        <v>9</v>
      </c>
      <c r="H18" s="31"/>
      <c r="I18" s="32" t="s">
        <v>10</v>
      </c>
      <c r="J18" s="33"/>
      <c r="K18" s="34" t="s">
        <v>11</v>
      </c>
      <c r="L18" s="35"/>
      <c r="M18" s="32" t="s">
        <v>12</v>
      </c>
      <c r="N18" s="35"/>
      <c r="O18" s="33" t="s">
        <v>13</v>
      </c>
      <c r="P18" s="35"/>
      <c r="Q18" s="32" t="s">
        <v>14</v>
      </c>
      <c r="R18" s="36"/>
      <c r="S18" s="37" t="s">
        <v>15</v>
      </c>
      <c r="T18" s="32" t="s">
        <v>16</v>
      </c>
      <c r="U18" s="38" t="s">
        <v>36</v>
      </c>
      <c r="V18" s="66" t="s">
        <v>37</v>
      </c>
    </row>
    <row r="19" spans="1:22" ht="21.75" thickBot="1" thickTop="1">
      <c r="A19" s="40"/>
      <c r="B19" s="25"/>
      <c r="C19" s="26"/>
      <c r="D19" s="27"/>
      <c r="E19" s="28"/>
      <c r="F19" s="41"/>
      <c r="G19" s="26" t="s">
        <v>20</v>
      </c>
      <c r="H19" s="42" t="s">
        <v>7</v>
      </c>
      <c r="I19" s="43" t="s">
        <v>21</v>
      </c>
      <c r="J19" s="41" t="s">
        <v>7</v>
      </c>
      <c r="K19" s="26" t="s">
        <v>22</v>
      </c>
      <c r="L19" s="44" t="s">
        <v>7</v>
      </c>
      <c r="M19" s="45" t="s">
        <v>23</v>
      </c>
      <c r="N19" s="46" t="s">
        <v>7</v>
      </c>
      <c r="O19" s="47" t="s">
        <v>20</v>
      </c>
      <c r="P19" s="48" t="s">
        <v>7</v>
      </c>
      <c r="Q19" s="45" t="s">
        <v>20</v>
      </c>
      <c r="R19" s="49" t="s">
        <v>7</v>
      </c>
      <c r="S19" s="50" t="s">
        <v>7</v>
      </c>
      <c r="T19" s="41" t="s">
        <v>7</v>
      </c>
      <c r="U19" s="22" t="s">
        <v>38</v>
      </c>
      <c r="V19" s="22" t="s">
        <v>38</v>
      </c>
    </row>
    <row r="20" spans="1:22" ht="26.25" thickBot="1" thickTop="1">
      <c r="A20" s="51" t="s">
        <v>25</v>
      </c>
      <c r="B20" s="52">
        <f>B21+B22+B23+B24+B25+B26</f>
        <v>2</v>
      </c>
      <c r="C20" s="53"/>
      <c r="D20" s="53"/>
      <c r="E20" s="54"/>
      <c r="F20" s="53">
        <f aca="true" t="shared" si="5" ref="F20:V20">F21+F22+F23+F24+F25+F26</f>
        <v>30</v>
      </c>
      <c r="G20" s="52">
        <f t="shared" si="5"/>
        <v>0</v>
      </c>
      <c r="H20" s="53">
        <f t="shared" si="5"/>
        <v>0</v>
      </c>
      <c r="I20" s="52">
        <f t="shared" si="5"/>
        <v>0</v>
      </c>
      <c r="J20" s="53">
        <f t="shared" si="5"/>
        <v>0</v>
      </c>
      <c r="K20" s="52">
        <f t="shared" si="5"/>
        <v>0</v>
      </c>
      <c r="L20" s="53">
        <f t="shared" si="5"/>
        <v>0</v>
      </c>
      <c r="M20" s="52">
        <f t="shared" si="5"/>
        <v>0</v>
      </c>
      <c r="N20" s="53">
        <f t="shared" si="5"/>
        <v>0</v>
      </c>
      <c r="O20" s="52">
        <f t="shared" si="5"/>
        <v>0</v>
      </c>
      <c r="P20" s="53">
        <f t="shared" si="5"/>
        <v>0</v>
      </c>
      <c r="Q20" s="52">
        <f t="shared" si="5"/>
        <v>200</v>
      </c>
      <c r="R20" s="53">
        <f t="shared" si="5"/>
        <v>2</v>
      </c>
      <c r="S20" s="53">
        <f t="shared" si="5"/>
        <v>28</v>
      </c>
      <c r="T20" s="55">
        <f t="shared" si="5"/>
        <v>0</v>
      </c>
      <c r="U20" s="55">
        <f t="shared" si="5"/>
        <v>2523.65</v>
      </c>
      <c r="V20" s="55">
        <f t="shared" si="5"/>
        <v>1365.395</v>
      </c>
    </row>
    <row r="21" spans="1:22" ht="23.25" thickBot="1">
      <c r="A21" s="74" t="s">
        <v>26</v>
      </c>
      <c r="B21" s="90">
        <v>0</v>
      </c>
      <c r="C21" s="91"/>
      <c r="D21" s="91"/>
      <c r="E21" s="92"/>
      <c r="F21" s="93">
        <f aca="true" t="shared" si="6" ref="F21:F26">U9</f>
        <v>0</v>
      </c>
      <c r="G21" s="90"/>
      <c r="H21" s="91"/>
      <c r="I21" s="90">
        <v>0</v>
      </c>
      <c r="J21" s="91">
        <v>0</v>
      </c>
      <c r="K21" s="90">
        <v>0</v>
      </c>
      <c r="L21" s="91">
        <v>0</v>
      </c>
      <c r="M21" s="90"/>
      <c r="N21" s="91"/>
      <c r="O21" s="90"/>
      <c r="P21" s="91"/>
      <c r="Q21" s="90"/>
      <c r="R21" s="91"/>
      <c r="S21" s="91"/>
      <c r="T21" s="94"/>
      <c r="U21" s="94">
        <f aca="true" t="shared" si="7" ref="U21:U26">F9</f>
        <v>51.5</v>
      </c>
      <c r="V21" s="93">
        <f aca="true" t="shared" si="8" ref="V21:V26">U21-F21-V9-F56</f>
        <v>51.5</v>
      </c>
    </row>
    <row r="22" spans="1:22" ht="24" thickBot="1" thickTop="1">
      <c r="A22" s="79" t="s">
        <v>27</v>
      </c>
      <c r="B22" s="90">
        <v>0</v>
      </c>
      <c r="C22" s="91"/>
      <c r="D22" s="91"/>
      <c r="E22" s="92"/>
      <c r="F22" s="93">
        <f t="shared" si="6"/>
        <v>0</v>
      </c>
      <c r="G22" s="90">
        <v>0</v>
      </c>
      <c r="H22" s="91">
        <v>0</v>
      </c>
      <c r="I22" s="90">
        <v>0</v>
      </c>
      <c r="J22" s="91">
        <v>0</v>
      </c>
      <c r="K22" s="90"/>
      <c r="L22" s="91"/>
      <c r="M22" s="90"/>
      <c r="N22" s="91"/>
      <c r="O22" s="90"/>
      <c r="P22" s="91"/>
      <c r="Q22" s="90"/>
      <c r="R22" s="91"/>
      <c r="S22" s="91">
        <v>0</v>
      </c>
      <c r="T22" s="94"/>
      <c r="U22" s="94">
        <f t="shared" si="7"/>
        <v>685.61</v>
      </c>
      <c r="V22" s="93">
        <f t="shared" si="8"/>
        <v>611.057</v>
      </c>
    </row>
    <row r="23" spans="1:22" ht="24" thickBot="1" thickTop="1">
      <c r="A23" s="80" t="s">
        <v>28</v>
      </c>
      <c r="B23" s="95">
        <v>2</v>
      </c>
      <c r="C23" s="91"/>
      <c r="D23" s="91"/>
      <c r="E23" s="96"/>
      <c r="F23" s="93">
        <f t="shared" si="6"/>
        <v>30</v>
      </c>
      <c r="G23" s="90">
        <v>0</v>
      </c>
      <c r="H23" s="91">
        <v>0</v>
      </c>
      <c r="I23" s="90">
        <v>0</v>
      </c>
      <c r="J23" s="91">
        <v>0</v>
      </c>
      <c r="K23" s="90">
        <v>0</v>
      </c>
      <c r="L23" s="91">
        <v>0</v>
      </c>
      <c r="M23" s="90">
        <v>0</v>
      </c>
      <c r="N23" s="91">
        <v>0</v>
      </c>
      <c r="O23" s="90"/>
      <c r="P23" s="91"/>
      <c r="Q23" s="90">
        <v>200</v>
      </c>
      <c r="R23" s="91">
        <v>2</v>
      </c>
      <c r="S23" s="91">
        <v>28</v>
      </c>
      <c r="T23" s="91">
        <v>0</v>
      </c>
      <c r="U23" s="94">
        <f t="shared" si="7"/>
        <v>677.341</v>
      </c>
      <c r="V23" s="93">
        <f t="shared" si="8"/>
        <v>625.809</v>
      </c>
    </row>
    <row r="24" spans="1:22" ht="24" thickBot="1" thickTop="1">
      <c r="A24" s="84" t="s">
        <v>29</v>
      </c>
      <c r="B24" s="98">
        <v>0</v>
      </c>
      <c r="C24" s="91"/>
      <c r="D24" s="91"/>
      <c r="E24" s="99"/>
      <c r="F24" s="93">
        <f t="shared" si="6"/>
        <v>0</v>
      </c>
      <c r="G24" s="90">
        <v>0</v>
      </c>
      <c r="H24" s="91">
        <v>0</v>
      </c>
      <c r="I24" s="90"/>
      <c r="J24" s="91"/>
      <c r="K24" s="90"/>
      <c r="L24" s="91"/>
      <c r="M24" s="90"/>
      <c r="N24" s="91"/>
      <c r="O24" s="90"/>
      <c r="P24" s="91"/>
      <c r="Q24" s="90"/>
      <c r="R24" s="91"/>
      <c r="S24" s="91"/>
      <c r="T24" s="91"/>
      <c r="U24" s="94">
        <f t="shared" si="7"/>
        <v>1032.17</v>
      </c>
      <c r="V24" s="93">
        <f t="shared" si="8"/>
        <v>0</v>
      </c>
    </row>
    <row r="25" spans="1:22" ht="24" thickBot="1" thickTop="1">
      <c r="A25" s="86" t="s">
        <v>30</v>
      </c>
      <c r="B25" s="90">
        <v>0</v>
      </c>
      <c r="C25" s="91"/>
      <c r="D25" s="91"/>
      <c r="E25" s="92"/>
      <c r="F25" s="93">
        <f t="shared" si="6"/>
        <v>0</v>
      </c>
      <c r="G25" s="90"/>
      <c r="H25" s="91"/>
      <c r="I25" s="90"/>
      <c r="J25" s="91"/>
      <c r="K25" s="90"/>
      <c r="L25" s="91"/>
      <c r="M25" s="90">
        <v>0</v>
      </c>
      <c r="N25" s="91">
        <v>0</v>
      </c>
      <c r="O25" s="90"/>
      <c r="P25" s="91"/>
      <c r="Q25" s="90"/>
      <c r="R25" s="91"/>
      <c r="S25" s="91"/>
      <c r="T25" s="91">
        <v>0</v>
      </c>
      <c r="U25" s="94">
        <f t="shared" si="7"/>
        <v>6.3</v>
      </c>
      <c r="V25" s="93">
        <f t="shared" si="8"/>
        <v>6.3</v>
      </c>
    </row>
    <row r="26" spans="1:22" ht="24" thickBot="1" thickTop="1">
      <c r="A26" s="86" t="s">
        <v>32</v>
      </c>
      <c r="B26" s="75">
        <v>0</v>
      </c>
      <c r="C26" s="76"/>
      <c r="D26" s="76"/>
      <c r="E26" s="87"/>
      <c r="F26" s="101">
        <f t="shared" si="6"/>
        <v>0</v>
      </c>
      <c r="G26" s="75"/>
      <c r="H26" s="76"/>
      <c r="I26" s="75">
        <v>0</v>
      </c>
      <c r="J26" s="76">
        <v>0</v>
      </c>
      <c r="K26" s="75"/>
      <c r="L26" s="76"/>
      <c r="M26" s="75">
        <v>0</v>
      </c>
      <c r="N26" s="76">
        <v>0</v>
      </c>
      <c r="O26" s="75">
        <v>0</v>
      </c>
      <c r="P26" s="76">
        <v>0</v>
      </c>
      <c r="Q26" s="75">
        <v>0</v>
      </c>
      <c r="R26" s="76">
        <v>0</v>
      </c>
      <c r="S26" s="76">
        <v>0</v>
      </c>
      <c r="T26" s="76"/>
      <c r="U26" s="78">
        <f t="shared" si="7"/>
        <v>70.729</v>
      </c>
      <c r="V26" s="101">
        <f t="shared" si="8"/>
        <v>70.729</v>
      </c>
    </row>
    <row r="27" ht="21" thickTop="1">
      <c r="A27" s="56"/>
    </row>
    <row r="28" ht="21" thickBot="1">
      <c r="A28" s="56"/>
    </row>
    <row r="29" spans="1:22" ht="62.25" thickBot="1" thickTop="1">
      <c r="A29" s="11"/>
      <c r="B29" s="64" t="s">
        <v>39</v>
      </c>
      <c r="C29" s="13"/>
      <c r="D29" s="14"/>
      <c r="E29" s="15"/>
      <c r="F29" s="16" t="s">
        <v>40</v>
      </c>
      <c r="G29" s="17" t="s">
        <v>4</v>
      </c>
      <c r="H29" s="18"/>
      <c r="I29" s="19"/>
      <c r="J29" s="19"/>
      <c r="K29" s="19"/>
      <c r="L29" s="20"/>
      <c r="M29" s="21"/>
      <c r="N29" s="21"/>
      <c r="O29" s="21"/>
      <c r="P29" s="21"/>
      <c r="Q29" s="21"/>
      <c r="R29" s="21"/>
      <c r="S29" s="21"/>
      <c r="T29" s="21"/>
      <c r="U29" s="12"/>
      <c r="V29" s="67"/>
    </row>
    <row r="30" spans="1:22" ht="55.5" thickBot="1" thickTop="1">
      <c r="A30" s="24" t="s">
        <v>6</v>
      </c>
      <c r="B30" s="25"/>
      <c r="C30" s="26"/>
      <c r="D30" s="27"/>
      <c r="E30" s="28"/>
      <c r="F30" s="29"/>
      <c r="G30" s="30" t="s">
        <v>9</v>
      </c>
      <c r="H30" s="31"/>
      <c r="I30" s="32" t="s">
        <v>10</v>
      </c>
      <c r="J30" s="33"/>
      <c r="K30" s="34" t="s">
        <v>11</v>
      </c>
      <c r="L30" s="35"/>
      <c r="M30" s="32" t="s">
        <v>12</v>
      </c>
      <c r="N30" s="35"/>
      <c r="O30" s="33" t="s">
        <v>13</v>
      </c>
      <c r="P30" s="35"/>
      <c r="Q30" s="32" t="s">
        <v>14</v>
      </c>
      <c r="R30" s="36"/>
      <c r="S30" s="37" t="s">
        <v>15</v>
      </c>
      <c r="T30" s="32" t="s">
        <v>16</v>
      </c>
      <c r="U30" s="39"/>
      <c r="V30" s="39"/>
    </row>
    <row r="31" spans="1:22" ht="21.75" thickBot="1" thickTop="1">
      <c r="A31" s="40"/>
      <c r="B31" s="25"/>
      <c r="C31" s="26"/>
      <c r="D31" s="27"/>
      <c r="E31" s="28"/>
      <c r="F31" s="41" t="s">
        <v>7</v>
      </c>
      <c r="G31" s="26" t="s">
        <v>20</v>
      </c>
      <c r="H31" s="42" t="s">
        <v>7</v>
      </c>
      <c r="I31" s="43" t="s">
        <v>21</v>
      </c>
      <c r="J31" s="41" t="s">
        <v>7</v>
      </c>
      <c r="K31" s="26" t="s">
        <v>22</v>
      </c>
      <c r="L31" s="44" t="s">
        <v>7</v>
      </c>
      <c r="M31" s="45" t="s">
        <v>23</v>
      </c>
      <c r="N31" s="46" t="s">
        <v>7</v>
      </c>
      <c r="O31" s="47" t="s">
        <v>20</v>
      </c>
      <c r="P31" s="48" t="s">
        <v>7</v>
      </c>
      <c r="Q31" s="45" t="s">
        <v>20</v>
      </c>
      <c r="R31" s="49" t="s">
        <v>7</v>
      </c>
      <c r="S31" s="50" t="s">
        <v>7</v>
      </c>
      <c r="T31" s="41" t="s">
        <v>7</v>
      </c>
      <c r="U31" s="22"/>
      <c r="V31" s="22"/>
    </row>
    <row r="32" spans="1:22" ht="26.25" thickBot="1" thickTop="1">
      <c r="A32" s="51" t="s">
        <v>25</v>
      </c>
      <c r="B32" s="52">
        <f>B33+B34+B35+B36+B37+B38</f>
        <v>0</v>
      </c>
      <c r="C32" s="53"/>
      <c r="D32" s="68"/>
      <c r="E32" s="54"/>
      <c r="F32" s="53">
        <f aca="true" t="shared" si="9" ref="F32:T32">F33+F34+F35+F36+F37+F38</f>
        <v>0</v>
      </c>
      <c r="G32" s="52">
        <f t="shared" si="9"/>
        <v>0</v>
      </c>
      <c r="H32" s="53">
        <f t="shared" si="9"/>
        <v>0</v>
      </c>
      <c r="I32" s="52">
        <f t="shared" si="9"/>
        <v>0</v>
      </c>
      <c r="J32" s="53">
        <f t="shared" si="9"/>
        <v>0</v>
      </c>
      <c r="K32" s="52">
        <f t="shared" si="9"/>
        <v>0</v>
      </c>
      <c r="L32" s="53">
        <f t="shared" si="9"/>
        <v>0</v>
      </c>
      <c r="M32" s="69">
        <f t="shared" si="9"/>
        <v>0</v>
      </c>
      <c r="N32" s="53">
        <f t="shared" si="9"/>
        <v>0</v>
      </c>
      <c r="O32" s="52">
        <f t="shared" si="9"/>
        <v>0</v>
      </c>
      <c r="P32" s="53">
        <f t="shared" si="9"/>
        <v>0</v>
      </c>
      <c r="Q32" s="52">
        <f t="shared" si="9"/>
        <v>0</v>
      </c>
      <c r="R32" s="53">
        <f t="shared" si="9"/>
        <v>0</v>
      </c>
      <c r="S32" s="53">
        <f t="shared" si="9"/>
        <v>0</v>
      </c>
      <c r="T32" s="55">
        <f t="shared" si="9"/>
        <v>0</v>
      </c>
      <c r="U32" s="52"/>
      <c r="V32" s="53"/>
    </row>
    <row r="33" spans="1:22" ht="23.25" thickBot="1">
      <c r="A33" s="74" t="s">
        <v>26</v>
      </c>
      <c r="B33" s="90">
        <v>0</v>
      </c>
      <c r="C33" s="91"/>
      <c r="D33" s="90"/>
      <c r="E33" s="92"/>
      <c r="F33" s="93">
        <f aca="true" t="shared" si="10" ref="F33:F38">V9</f>
        <v>0</v>
      </c>
      <c r="G33" s="90">
        <v>0</v>
      </c>
      <c r="H33" s="91">
        <v>0</v>
      </c>
      <c r="I33" s="90">
        <v>0</v>
      </c>
      <c r="J33" s="91"/>
      <c r="K33" s="90">
        <v>0</v>
      </c>
      <c r="L33" s="91">
        <v>0</v>
      </c>
      <c r="M33" s="97">
        <v>0</v>
      </c>
      <c r="N33" s="91">
        <v>0</v>
      </c>
      <c r="O33" s="90">
        <v>0</v>
      </c>
      <c r="P33" s="91">
        <v>0</v>
      </c>
      <c r="Q33" s="90"/>
      <c r="R33" s="91"/>
      <c r="S33" s="91"/>
      <c r="T33" s="94">
        <v>0</v>
      </c>
      <c r="U33" s="90"/>
      <c r="V33" s="94"/>
    </row>
    <row r="34" spans="1:22" ht="24" thickBot="1" thickTop="1">
      <c r="A34" s="79" t="s">
        <v>27</v>
      </c>
      <c r="B34" s="90">
        <v>0</v>
      </c>
      <c r="C34" s="91"/>
      <c r="D34" s="90"/>
      <c r="E34" s="92"/>
      <c r="F34" s="93">
        <f t="shared" si="10"/>
        <v>0</v>
      </c>
      <c r="G34" s="90">
        <v>0</v>
      </c>
      <c r="H34" s="91">
        <v>0</v>
      </c>
      <c r="I34" s="90">
        <v>0</v>
      </c>
      <c r="J34" s="91">
        <v>0</v>
      </c>
      <c r="K34" s="90">
        <v>0</v>
      </c>
      <c r="L34" s="91">
        <v>0</v>
      </c>
      <c r="M34" s="90"/>
      <c r="N34" s="91"/>
      <c r="O34" s="90"/>
      <c r="P34" s="91"/>
      <c r="Q34" s="90"/>
      <c r="R34" s="91"/>
      <c r="S34" s="91">
        <v>0</v>
      </c>
      <c r="T34" s="94">
        <v>0</v>
      </c>
      <c r="U34" s="90"/>
      <c r="V34" s="94"/>
    </row>
    <row r="35" spans="1:22" ht="24" thickBot="1" thickTop="1">
      <c r="A35" s="80" t="s">
        <v>28</v>
      </c>
      <c r="B35" s="95">
        <v>0</v>
      </c>
      <c r="C35" s="91"/>
      <c r="D35" s="90"/>
      <c r="E35" s="96"/>
      <c r="F35" s="93">
        <f t="shared" si="10"/>
        <v>0</v>
      </c>
      <c r="G35" s="90">
        <v>0</v>
      </c>
      <c r="H35" s="91">
        <v>0</v>
      </c>
      <c r="I35" s="90">
        <v>0</v>
      </c>
      <c r="J35" s="91">
        <v>0</v>
      </c>
      <c r="K35" s="90"/>
      <c r="L35" s="91"/>
      <c r="M35" s="90">
        <v>0</v>
      </c>
      <c r="N35" s="91">
        <v>0</v>
      </c>
      <c r="O35" s="90"/>
      <c r="P35" s="91"/>
      <c r="Q35" s="90"/>
      <c r="R35" s="91"/>
      <c r="S35" s="91">
        <v>0</v>
      </c>
      <c r="T35" s="91">
        <v>0</v>
      </c>
      <c r="U35" s="90"/>
      <c r="V35" s="94"/>
    </row>
    <row r="36" spans="1:22" ht="24" thickBot="1" thickTop="1">
      <c r="A36" s="84" t="s">
        <v>29</v>
      </c>
      <c r="B36" s="98">
        <v>0</v>
      </c>
      <c r="C36" s="91"/>
      <c r="D36" s="90"/>
      <c r="E36" s="99"/>
      <c r="F36" s="93">
        <f t="shared" si="10"/>
        <v>0</v>
      </c>
      <c r="G36" s="90">
        <v>0</v>
      </c>
      <c r="H36" s="91">
        <v>0</v>
      </c>
      <c r="I36" s="90"/>
      <c r="J36" s="91"/>
      <c r="K36" s="90"/>
      <c r="L36" s="91"/>
      <c r="M36" s="90">
        <v>0</v>
      </c>
      <c r="N36" s="91">
        <v>0</v>
      </c>
      <c r="O36" s="90"/>
      <c r="P36" s="91"/>
      <c r="Q36" s="90"/>
      <c r="R36" s="91"/>
      <c r="S36" s="91">
        <v>0</v>
      </c>
      <c r="T36" s="91">
        <v>0</v>
      </c>
      <c r="U36" s="90"/>
      <c r="V36" s="94"/>
    </row>
    <row r="37" spans="1:22" ht="24" thickBot="1" thickTop="1">
      <c r="A37" s="86" t="s">
        <v>30</v>
      </c>
      <c r="B37" s="90">
        <v>0</v>
      </c>
      <c r="C37" s="91"/>
      <c r="D37" s="90"/>
      <c r="E37" s="92"/>
      <c r="F37" s="93">
        <f t="shared" si="10"/>
        <v>0</v>
      </c>
      <c r="G37" s="90"/>
      <c r="H37" s="91"/>
      <c r="I37" s="90">
        <v>0</v>
      </c>
      <c r="J37" s="91">
        <v>0</v>
      </c>
      <c r="K37" s="90">
        <v>0</v>
      </c>
      <c r="L37" s="91">
        <v>0</v>
      </c>
      <c r="M37" s="90"/>
      <c r="N37" s="91"/>
      <c r="O37" s="90"/>
      <c r="P37" s="91"/>
      <c r="Q37" s="90"/>
      <c r="R37" s="91"/>
      <c r="S37" s="91">
        <v>0</v>
      </c>
      <c r="T37" s="91">
        <v>0</v>
      </c>
      <c r="U37" s="90"/>
      <c r="V37" s="94"/>
    </row>
    <row r="38" spans="1:22" ht="24" thickBot="1" thickTop="1">
      <c r="A38" s="86" t="s">
        <v>32</v>
      </c>
      <c r="B38" s="75">
        <v>0</v>
      </c>
      <c r="C38" s="76"/>
      <c r="D38" s="75"/>
      <c r="E38" s="87"/>
      <c r="F38" s="101">
        <f t="shared" si="10"/>
        <v>0</v>
      </c>
      <c r="G38" s="75"/>
      <c r="H38" s="76"/>
      <c r="I38" s="75">
        <v>0</v>
      </c>
      <c r="J38" s="76">
        <v>0</v>
      </c>
      <c r="K38" s="75"/>
      <c r="L38" s="76"/>
      <c r="M38" s="75">
        <v>0</v>
      </c>
      <c r="N38" s="76">
        <v>0</v>
      </c>
      <c r="O38" s="75">
        <v>0</v>
      </c>
      <c r="P38" s="76">
        <v>0</v>
      </c>
      <c r="Q38" s="75">
        <v>0</v>
      </c>
      <c r="R38" s="76">
        <v>0</v>
      </c>
      <c r="S38" s="76">
        <v>0</v>
      </c>
      <c r="T38" s="76"/>
      <c r="U38" s="75"/>
      <c r="V38" s="78"/>
    </row>
    <row r="39" ht="21" thickTop="1"/>
    <row r="40" ht="21" thickBot="1"/>
    <row r="41" spans="1:22" ht="62.25" thickBot="1" thickTop="1">
      <c r="A41" s="11"/>
      <c r="B41" s="12"/>
      <c r="C41" s="13"/>
      <c r="D41" s="14"/>
      <c r="E41" s="15"/>
      <c r="F41" s="16" t="s">
        <v>41</v>
      </c>
      <c r="G41" s="17" t="s">
        <v>4</v>
      </c>
      <c r="H41" s="18"/>
      <c r="I41" s="19"/>
      <c r="J41" s="19"/>
      <c r="K41" s="19"/>
      <c r="L41" s="20"/>
      <c r="M41" s="21"/>
      <c r="N41" s="21"/>
      <c r="O41" s="21"/>
      <c r="P41" s="21"/>
      <c r="Q41" s="21"/>
      <c r="R41" s="21"/>
      <c r="S41" s="21"/>
      <c r="T41" s="21"/>
      <c r="U41" s="12"/>
      <c r="V41" s="67"/>
    </row>
    <row r="42" spans="1:22" ht="55.5" thickBot="1" thickTop="1">
      <c r="A42" s="24" t="s">
        <v>6</v>
      </c>
      <c r="B42" s="25"/>
      <c r="C42" s="26"/>
      <c r="D42" s="27"/>
      <c r="E42" s="28"/>
      <c r="F42" s="29"/>
      <c r="G42" s="30" t="s">
        <v>9</v>
      </c>
      <c r="H42" s="31"/>
      <c r="I42" s="32" t="s">
        <v>10</v>
      </c>
      <c r="J42" s="33"/>
      <c r="K42" s="34" t="s">
        <v>11</v>
      </c>
      <c r="L42" s="35"/>
      <c r="M42" s="32" t="s">
        <v>12</v>
      </c>
      <c r="N42" s="35"/>
      <c r="O42" s="33" t="s">
        <v>13</v>
      </c>
      <c r="P42" s="35"/>
      <c r="Q42" s="32" t="s">
        <v>14</v>
      </c>
      <c r="R42" s="36"/>
      <c r="S42" s="37" t="s">
        <v>15</v>
      </c>
      <c r="T42" s="32" t="s">
        <v>16</v>
      </c>
      <c r="U42" s="39"/>
      <c r="V42" s="39"/>
    </row>
    <row r="43" spans="1:22" ht="21.75" thickBot="1" thickTop="1">
      <c r="A43" s="40"/>
      <c r="B43" s="25"/>
      <c r="C43" s="26"/>
      <c r="D43" s="27"/>
      <c r="E43" s="28"/>
      <c r="F43" s="41" t="s">
        <v>7</v>
      </c>
      <c r="G43" s="26" t="s">
        <v>20</v>
      </c>
      <c r="H43" s="42" t="s">
        <v>7</v>
      </c>
      <c r="I43" s="43" t="s">
        <v>21</v>
      </c>
      <c r="J43" s="41" t="s">
        <v>7</v>
      </c>
      <c r="K43" s="26" t="s">
        <v>22</v>
      </c>
      <c r="L43" s="44" t="s">
        <v>7</v>
      </c>
      <c r="M43" s="45" t="s">
        <v>23</v>
      </c>
      <c r="N43" s="46" t="s">
        <v>7</v>
      </c>
      <c r="O43" s="47" t="s">
        <v>20</v>
      </c>
      <c r="P43" s="48" t="s">
        <v>7</v>
      </c>
      <c r="Q43" s="45" t="s">
        <v>20</v>
      </c>
      <c r="R43" s="49" t="s">
        <v>7</v>
      </c>
      <c r="S43" s="50" t="s">
        <v>7</v>
      </c>
      <c r="T43" s="41" t="s">
        <v>7</v>
      </c>
      <c r="U43" s="22"/>
      <c r="V43" s="22"/>
    </row>
    <row r="44" spans="1:22" ht="26.25" thickBot="1" thickTop="1">
      <c r="A44" s="51" t="s">
        <v>25</v>
      </c>
      <c r="B44" s="52"/>
      <c r="C44" s="53"/>
      <c r="D44" s="68"/>
      <c r="E44" s="54"/>
      <c r="F44" s="53">
        <f aca="true" t="shared" si="11" ref="F44:T44">F45+F46+F47+F48+F49+F50</f>
        <v>1365.395</v>
      </c>
      <c r="G44" s="52">
        <f t="shared" si="11"/>
        <v>300</v>
      </c>
      <c r="H44" s="53">
        <f t="shared" si="11"/>
        <v>6.5</v>
      </c>
      <c r="I44" s="52">
        <f t="shared" si="11"/>
        <v>4583</v>
      </c>
      <c r="J44" s="53">
        <f t="shared" si="11"/>
        <v>230.35</v>
      </c>
      <c r="K44" s="52">
        <f t="shared" si="11"/>
        <v>3717</v>
      </c>
      <c r="L44" s="53">
        <f t="shared" si="11"/>
        <v>185.35</v>
      </c>
      <c r="M44" s="52">
        <f t="shared" si="11"/>
        <v>2960</v>
      </c>
      <c r="N44" s="53">
        <f t="shared" si="11"/>
        <v>32</v>
      </c>
      <c r="O44" s="52">
        <f t="shared" si="11"/>
        <v>1800</v>
      </c>
      <c r="P44" s="53">
        <f t="shared" si="11"/>
        <v>18</v>
      </c>
      <c r="Q44" s="52">
        <f t="shared" si="11"/>
        <v>11050</v>
      </c>
      <c r="R44" s="53">
        <f t="shared" si="11"/>
        <v>125.61</v>
      </c>
      <c r="S44" s="53">
        <f t="shared" si="11"/>
        <v>272.743</v>
      </c>
      <c r="T44" s="55">
        <f t="shared" si="11"/>
        <v>494.84200000000004</v>
      </c>
      <c r="U44" s="52"/>
      <c r="V44" s="53"/>
    </row>
    <row r="45" spans="1:22" ht="23.25" thickBot="1">
      <c r="A45" s="74" t="s">
        <v>26</v>
      </c>
      <c r="B45" s="90"/>
      <c r="C45" s="91"/>
      <c r="D45" s="90"/>
      <c r="E45" s="92"/>
      <c r="F45" s="93">
        <f aca="true" t="shared" si="12" ref="F45:F50">H45+J45+L45+N45+P45+R45+S45+T45</f>
        <v>51.5</v>
      </c>
      <c r="G45" s="100">
        <f aca="true" t="shared" si="13" ref="G45:T50">G9-G21-G33-G56</f>
        <v>300</v>
      </c>
      <c r="H45" s="93">
        <f t="shared" si="13"/>
        <v>6.5</v>
      </c>
      <c r="I45" s="100">
        <f t="shared" si="13"/>
        <v>0</v>
      </c>
      <c r="J45" s="93">
        <f t="shared" si="13"/>
        <v>0</v>
      </c>
      <c r="K45" s="100">
        <f t="shared" si="13"/>
        <v>0</v>
      </c>
      <c r="L45" s="93">
        <f t="shared" si="13"/>
        <v>0</v>
      </c>
      <c r="M45" s="100">
        <f t="shared" si="13"/>
        <v>2460</v>
      </c>
      <c r="N45" s="93">
        <f t="shared" si="13"/>
        <v>25</v>
      </c>
      <c r="O45" s="100">
        <f t="shared" si="13"/>
        <v>0</v>
      </c>
      <c r="P45" s="93">
        <f t="shared" si="13"/>
        <v>0</v>
      </c>
      <c r="Q45" s="100">
        <f t="shared" si="13"/>
        <v>0</v>
      </c>
      <c r="R45" s="93">
        <f t="shared" si="13"/>
        <v>0</v>
      </c>
      <c r="S45" s="93">
        <f t="shared" si="13"/>
        <v>0</v>
      </c>
      <c r="T45" s="93">
        <f t="shared" si="13"/>
        <v>20</v>
      </c>
      <c r="U45" s="90"/>
      <c r="V45" s="93"/>
    </row>
    <row r="46" spans="1:22" ht="24" thickBot="1" thickTop="1">
      <c r="A46" s="79" t="s">
        <v>27</v>
      </c>
      <c r="B46" s="90"/>
      <c r="C46" s="91"/>
      <c r="D46" s="90"/>
      <c r="E46" s="92"/>
      <c r="F46" s="93">
        <f t="shared" si="12"/>
        <v>611.057</v>
      </c>
      <c r="G46" s="100">
        <f t="shared" si="13"/>
        <v>0</v>
      </c>
      <c r="H46" s="93">
        <f t="shared" si="13"/>
        <v>0</v>
      </c>
      <c r="I46" s="100">
        <f t="shared" si="13"/>
        <v>3430</v>
      </c>
      <c r="J46" s="93">
        <f t="shared" si="13"/>
        <v>154.35</v>
      </c>
      <c r="K46" s="100">
        <f t="shared" si="13"/>
        <v>3143</v>
      </c>
      <c r="L46" s="93">
        <f t="shared" si="13"/>
        <v>157.15</v>
      </c>
      <c r="M46" s="100">
        <f t="shared" si="13"/>
        <v>500</v>
      </c>
      <c r="N46" s="93">
        <f t="shared" si="13"/>
        <v>7</v>
      </c>
      <c r="O46" s="100">
        <f t="shared" si="13"/>
        <v>1800</v>
      </c>
      <c r="P46" s="93">
        <f t="shared" si="13"/>
        <v>18</v>
      </c>
      <c r="Q46" s="100">
        <f t="shared" si="13"/>
        <v>0</v>
      </c>
      <c r="R46" s="93">
        <f t="shared" si="13"/>
        <v>0</v>
      </c>
      <c r="S46" s="93">
        <f t="shared" si="13"/>
        <v>0</v>
      </c>
      <c r="T46" s="93">
        <f t="shared" si="13"/>
        <v>274.557</v>
      </c>
      <c r="U46" s="90"/>
      <c r="V46" s="93"/>
    </row>
    <row r="47" spans="1:22" ht="24" thickBot="1" thickTop="1">
      <c r="A47" s="80" t="s">
        <v>28</v>
      </c>
      <c r="B47" s="95"/>
      <c r="C47" s="91"/>
      <c r="D47" s="90"/>
      <c r="E47" s="96"/>
      <c r="F47" s="93">
        <f t="shared" si="12"/>
        <v>625.809</v>
      </c>
      <c r="G47" s="100">
        <f t="shared" si="13"/>
        <v>0</v>
      </c>
      <c r="H47" s="93">
        <f t="shared" si="13"/>
        <v>0</v>
      </c>
      <c r="I47" s="100">
        <f t="shared" si="13"/>
        <v>1153</v>
      </c>
      <c r="J47" s="93">
        <f t="shared" si="13"/>
        <v>76</v>
      </c>
      <c r="K47" s="100">
        <f t="shared" si="13"/>
        <v>574</v>
      </c>
      <c r="L47" s="93">
        <f t="shared" si="13"/>
        <v>28.2</v>
      </c>
      <c r="M47" s="100">
        <f t="shared" si="13"/>
        <v>0</v>
      </c>
      <c r="N47" s="93">
        <f t="shared" si="13"/>
        <v>0</v>
      </c>
      <c r="O47" s="93">
        <f t="shared" si="13"/>
        <v>0</v>
      </c>
      <c r="P47" s="93">
        <f t="shared" si="13"/>
        <v>0</v>
      </c>
      <c r="Q47" s="100">
        <f t="shared" si="13"/>
        <v>11050</v>
      </c>
      <c r="R47" s="93">
        <f t="shared" si="13"/>
        <v>125.61</v>
      </c>
      <c r="S47" s="93">
        <f t="shared" si="13"/>
        <v>272.743</v>
      </c>
      <c r="T47" s="93">
        <f t="shared" si="13"/>
        <v>123.25600000000001</v>
      </c>
      <c r="U47" s="90"/>
      <c r="V47" s="93"/>
    </row>
    <row r="48" spans="1:22" ht="24" thickBot="1" thickTop="1">
      <c r="A48" s="84" t="s">
        <v>29</v>
      </c>
      <c r="B48" s="98"/>
      <c r="C48" s="91"/>
      <c r="D48" s="90"/>
      <c r="E48" s="99"/>
      <c r="F48" s="93">
        <f t="shared" si="12"/>
        <v>0</v>
      </c>
      <c r="G48" s="100">
        <f t="shared" si="13"/>
        <v>0</v>
      </c>
      <c r="H48" s="93">
        <f t="shared" si="13"/>
        <v>0</v>
      </c>
      <c r="I48" s="100">
        <f t="shared" si="13"/>
        <v>0</v>
      </c>
      <c r="J48" s="93">
        <f t="shared" si="13"/>
        <v>0</v>
      </c>
      <c r="K48" s="100">
        <f t="shared" si="13"/>
        <v>0</v>
      </c>
      <c r="L48" s="93">
        <f t="shared" si="13"/>
        <v>0</v>
      </c>
      <c r="M48" s="100">
        <f t="shared" si="13"/>
        <v>0</v>
      </c>
      <c r="N48" s="93">
        <f t="shared" si="13"/>
        <v>0</v>
      </c>
      <c r="O48" s="93">
        <f t="shared" si="13"/>
        <v>0</v>
      </c>
      <c r="P48" s="93">
        <f t="shared" si="13"/>
        <v>0</v>
      </c>
      <c r="Q48" s="100">
        <f t="shared" si="13"/>
        <v>0</v>
      </c>
      <c r="R48" s="93">
        <f t="shared" si="13"/>
        <v>0</v>
      </c>
      <c r="S48" s="93">
        <f t="shared" si="13"/>
        <v>0</v>
      </c>
      <c r="T48" s="93">
        <f t="shared" si="13"/>
        <v>0</v>
      </c>
      <c r="U48" s="90"/>
      <c r="V48" s="93"/>
    </row>
    <row r="49" spans="1:22" ht="24" thickBot="1" thickTop="1">
      <c r="A49" s="86" t="s">
        <v>30</v>
      </c>
      <c r="B49" s="90"/>
      <c r="C49" s="91"/>
      <c r="D49" s="90"/>
      <c r="E49" s="92"/>
      <c r="F49" s="93">
        <f t="shared" si="12"/>
        <v>6.3</v>
      </c>
      <c r="G49" s="100">
        <f t="shared" si="13"/>
        <v>0</v>
      </c>
      <c r="H49" s="93">
        <f t="shared" si="13"/>
        <v>0</v>
      </c>
      <c r="I49" s="100">
        <f t="shared" si="13"/>
        <v>0</v>
      </c>
      <c r="J49" s="93">
        <f t="shared" si="13"/>
        <v>0</v>
      </c>
      <c r="K49" s="100">
        <f t="shared" si="13"/>
        <v>0</v>
      </c>
      <c r="L49" s="93">
        <f t="shared" si="13"/>
        <v>0</v>
      </c>
      <c r="M49" s="100">
        <f t="shared" si="13"/>
        <v>0</v>
      </c>
      <c r="N49" s="93">
        <f t="shared" si="13"/>
        <v>0</v>
      </c>
      <c r="O49" s="93">
        <f t="shared" si="13"/>
        <v>0</v>
      </c>
      <c r="P49" s="93">
        <f t="shared" si="13"/>
        <v>0</v>
      </c>
      <c r="Q49" s="100">
        <f t="shared" si="13"/>
        <v>0</v>
      </c>
      <c r="R49" s="93">
        <f t="shared" si="13"/>
        <v>0</v>
      </c>
      <c r="S49" s="93">
        <f t="shared" si="13"/>
        <v>0</v>
      </c>
      <c r="T49" s="93">
        <f t="shared" si="13"/>
        <v>6.3</v>
      </c>
      <c r="U49" s="90"/>
      <c r="V49" s="93"/>
    </row>
    <row r="50" spans="1:22" ht="24" thickBot="1" thickTop="1">
      <c r="A50" s="86" t="s">
        <v>32</v>
      </c>
      <c r="B50" s="75"/>
      <c r="C50" s="76"/>
      <c r="D50" s="75"/>
      <c r="E50" s="87"/>
      <c r="F50" s="101">
        <f t="shared" si="12"/>
        <v>70.729</v>
      </c>
      <c r="G50" s="103">
        <f t="shared" si="13"/>
        <v>0</v>
      </c>
      <c r="H50" s="101">
        <f t="shared" si="13"/>
        <v>0</v>
      </c>
      <c r="I50" s="103">
        <f t="shared" si="13"/>
        <v>0</v>
      </c>
      <c r="J50" s="101">
        <f t="shared" si="13"/>
        <v>0</v>
      </c>
      <c r="K50" s="103">
        <f t="shared" si="13"/>
        <v>0</v>
      </c>
      <c r="L50" s="101">
        <f t="shared" si="13"/>
        <v>0</v>
      </c>
      <c r="M50" s="103">
        <f t="shared" si="13"/>
        <v>0</v>
      </c>
      <c r="N50" s="101">
        <f t="shared" si="13"/>
        <v>0</v>
      </c>
      <c r="O50" s="101">
        <f t="shared" si="13"/>
        <v>0</v>
      </c>
      <c r="P50" s="101">
        <f t="shared" si="13"/>
        <v>0</v>
      </c>
      <c r="Q50" s="103">
        <f t="shared" si="13"/>
        <v>0</v>
      </c>
      <c r="R50" s="101">
        <f t="shared" si="13"/>
        <v>0</v>
      </c>
      <c r="S50" s="101">
        <f t="shared" si="13"/>
        <v>0</v>
      </c>
      <c r="T50" s="101">
        <f t="shared" si="13"/>
        <v>70.729</v>
      </c>
      <c r="U50" s="75"/>
      <c r="V50" s="101"/>
    </row>
    <row r="51" ht="21.75" thickBot="1" thickTop="1"/>
    <row r="52" spans="1:22" ht="82.5" thickBot="1" thickTop="1">
      <c r="A52" s="11"/>
      <c r="B52" s="64" t="s">
        <v>42</v>
      </c>
      <c r="C52" s="65" t="s">
        <v>43</v>
      </c>
      <c r="D52" s="14"/>
      <c r="E52" s="15"/>
      <c r="F52" s="16" t="s">
        <v>44</v>
      </c>
      <c r="G52" s="17" t="s">
        <v>4</v>
      </c>
      <c r="H52" s="18"/>
      <c r="I52" s="19"/>
      <c r="J52" s="19"/>
      <c r="K52" s="19"/>
      <c r="L52" s="20"/>
      <c r="M52" s="21"/>
      <c r="N52" s="21"/>
      <c r="O52" s="21"/>
      <c r="P52" s="21"/>
      <c r="Q52" s="21"/>
      <c r="R52" s="21"/>
      <c r="S52" s="21"/>
      <c r="T52" s="21"/>
      <c r="U52" s="12"/>
      <c r="V52" s="67"/>
    </row>
    <row r="53" spans="1:22" ht="55.5" thickBot="1" thickTop="1">
      <c r="A53" s="24" t="s">
        <v>6</v>
      </c>
      <c r="B53" s="25"/>
      <c r="C53" s="26"/>
      <c r="D53" s="27"/>
      <c r="E53" s="28"/>
      <c r="F53" s="29"/>
      <c r="G53" s="30" t="s">
        <v>9</v>
      </c>
      <c r="H53" s="31"/>
      <c r="I53" s="32" t="s">
        <v>10</v>
      </c>
      <c r="J53" s="33"/>
      <c r="K53" s="34" t="s">
        <v>11</v>
      </c>
      <c r="L53" s="35"/>
      <c r="M53" s="32" t="s">
        <v>12</v>
      </c>
      <c r="N53" s="35"/>
      <c r="O53" s="33" t="s">
        <v>13</v>
      </c>
      <c r="P53" s="35"/>
      <c r="Q53" s="32" t="s">
        <v>14</v>
      </c>
      <c r="R53" s="36"/>
      <c r="S53" s="37" t="s">
        <v>15</v>
      </c>
      <c r="T53" s="32" t="s">
        <v>16</v>
      </c>
      <c r="U53" s="39"/>
      <c r="V53" s="39"/>
    </row>
    <row r="54" spans="1:22" ht="21.75" thickBot="1" thickTop="1">
      <c r="A54" s="40"/>
      <c r="B54" s="25"/>
      <c r="C54" s="26"/>
      <c r="D54" s="27"/>
      <c r="E54" s="28"/>
      <c r="F54" s="41" t="s">
        <v>7</v>
      </c>
      <c r="G54" s="26" t="s">
        <v>20</v>
      </c>
      <c r="H54" s="42" t="s">
        <v>7</v>
      </c>
      <c r="I54" s="43" t="s">
        <v>21</v>
      </c>
      <c r="J54" s="41" t="s">
        <v>7</v>
      </c>
      <c r="K54" s="26" t="s">
        <v>22</v>
      </c>
      <c r="L54" s="44" t="s">
        <v>7</v>
      </c>
      <c r="M54" s="45" t="s">
        <v>23</v>
      </c>
      <c r="N54" s="46" t="s">
        <v>7</v>
      </c>
      <c r="O54" s="47" t="s">
        <v>20</v>
      </c>
      <c r="P54" s="48" t="s">
        <v>7</v>
      </c>
      <c r="Q54" s="45" t="s">
        <v>20</v>
      </c>
      <c r="R54" s="49" t="s">
        <v>7</v>
      </c>
      <c r="S54" s="50" t="s">
        <v>7</v>
      </c>
      <c r="T54" s="41" t="s">
        <v>7</v>
      </c>
      <c r="U54" s="22"/>
      <c r="V54" s="22"/>
    </row>
    <row r="55" spans="1:22" ht="26.25" thickBot="1" thickTop="1">
      <c r="A55" s="51" t="s">
        <v>25</v>
      </c>
      <c r="B55" s="52">
        <f>B56+B57+B58+B59+B60+B61</f>
        <v>34</v>
      </c>
      <c r="C55" s="53"/>
      <c r="D55" s="68"/>
      <c r="E55" s="54"/>
      <c r="F55" s="53">
        <f aca="true" t="shared" si="14" ref="F55:T55">F56+F57+F58+F59+F60+F61</f>
        <v>1128.255</v>
      </c>
      <c r="G55" s="52">
        <f t="shared" si="14"/>
        <v>8058</v>
      </c>
      <c r="H55" s="53">
        <f t="shared" si="14"/>
        <v>326</v>
      </c>
      <c r="I55" s="52">
        <f t="shared" si="14"/>
        <v>457</v>
      </c>
      <c r="J55" s="53">
        <f t="shared" si="14"/>
        <v>14</v>
      </c>
      <c r="K55" s="52">
        <f t="shared" si="14"/>
        <v>768</v>
      </c>
      <c r="L55" s="53">
        <f t="shared" si="14"/>
        <v>60.5</v>
      </c>
      <c r="M55" s="52">
        <f t="shared" si="14"/>
        <v>0</v>
      </c>
      <c r="N55" s="53">
        <f t="shared" si="14"/>
        <v>0</v>
      </c>
      <c r="O55" s="52">
        <f t="shared" si="14"/>
        <v>0</v>
      </c>
      <c r="P55" s="53">
        <f t="shared" si="14"/>
        <v>0</v>
      </c>
      <c r="Q55" s="52">
        <f t="shared" si="14"/>
        <v>0</v>
      </c>
      <c r="R55" s="53">
        <f t="shared" si="14"/>
        <v>0</v>
      </c>
      <c r="S55" s="53">
        <f t="shared" si="14"/>
        <v>248.89</v>
      </c>
      <c r="T55" s="55">
        <f t="shared" si="14"/>
        <v>478.86499999999995</v>
      </c>
      <c r="U55" s="52"/>
      <c r="V55" s="53"/>
    </row>
    <row r="56" spans="1:22" ht="23.25" thickBot="1">
      <c r="A56" s="74" t="s">
        <v>26</v>
      </c>
      <c r="B56" s="90">
        <v>0</v>
      </c>
      <c r="C56" s="91"/>
      <c r="D56" s="90"/>
      <c r="E56" s="92"/>
      <c r="F56" s="93">
        <f aca="true" t="shared" si="15" ref="F56:F61">H56+J56+L56+N56+P56+R56+S56+T56</f>
        <v>0</v>
      </c>
      <c r="G56" s="90">
        <v>0</v>
      </c>
      <c r="H56" s="91">
        <v>0</v>
      </c>
      <c r="I56" s="90"/>
      <c r="J56" s="91"/>
      <c r="K56" s="90">
        <v>0</v>
      </c>
      <c r="L56" s="91">
        <v>0</v>
      </c>
      <c r="M56" s="90">
        <v>0</v>
      </c>
      <c r="N56" s="91">
        <v>0</v>
      </c>
      <c r="O56" s="90"/>
      <c r="P56" s="91"/>
      <c r="Q56" s="90"/>
      <c r="R56" s="91"/>
      <c r="S56" s="91"/>
      <c r="T56" s="94">
        <v>0</v>
      </c>
      <c r="U56" s="90"/>
      <c r="V56" s="93"/>
    </row>
    <row r="57" spans="1:22" ht="24" thickBot="1" thickTop="1">
      <c r="A57" s="79" t="s">
        <v>27</v>
      </c>
      <c r="B57" s="90">
        <v>4</v>
      </c>
      <c r="C57" s="91"/>
      <c r="D57" s="90"/>
      <c r="E57" s="92"/>
      <c r="F57" s="93">
        <f t="shared" si="15"/>
        <v>74.553</v>
      </c>
      <c r="G57" s="90">
        <v>0</v>
      </c>
      <c r="H57" s="91">
        <v>0</v>
      </c>
      <c r="I57" s="90">
        <v>0</v>
      </c>
      <c r="J57" s="91">
        <v>0</v>
      </c>
      <c r="K57" s="90">
        <v>0</v>
      </c>
      <c r="L57" s="91">
        <v>0</v>
      </c>
      <c r="M57" s="90">
        <v>0</v>
      </c>
      <c r="N57" s="91">
        <v>0</v>
      </c>
      <c r="O57" s="90"/>
      <c r="P57" s="91"/>
      <c r="Q57" s="90"/>
      <c r="R57" s="91"/>
      <c r="S57" s="91">
        <v>13.5</v>
      </c>
      <c r="T57" s="94">
        <v>61.053</v>
      </c>
      <c r="U57" s="90"/>
      <c r="V57" s="93"/>
    </row>
    <row r="58" spans="1:22" ht="24" thickBot="1" thickTop="1">
      <c r="A58" s="80" t="s">
        <v>28</v>
      </c>
      <c r="B58" s="95">
        <v>1</v>
      </c>
      <c r="C58" s="91"/>
      <c r="D58" s="90"/>
      <c r="E58" s="96"/>
      <c r="F58" s="93">
        <f t="shared" si="15"/>
        <v>21.532</v>
      </c>
      <c r="G58" s="90">
        <v>0</v>
      </c>
      <c r="H58" s="91">
        <v>0</v>
      </c>
      <c r="I58" s="90"/>
      <c r="J58" s="91"/>
      <c r="K58" s="90"/>
      <c r="L58" s="91"/>
      <c r="M58" s="90">
        <v>0</v>
      </c>
      <c r="N58" s="91">
        <v>0</v>
      </c>
      <c r="O58" s="90"/>
      <c r="P58" s="91"/>
      <c r="Q58" s="90"/>
      <c r="R58" s="91"/>
      <c r="S58" s="91">
        <v>0</v>
      </c>
      <c r="T58" s="91">
        <v>21.532</v>
      </c>
      <c r="U58" s="90"/>
      <c r="V58" s="93"/>
    </row>
    <row r="59" spans="1:22" ht="24" thickBot="1" thickTop="1">
      <c r="A59" s="84" t="s">
        <v>29</v>
      </c>
      <c r="B59" s="98">
        <v>29</v>
      </c>
      <c r="C59" s="91"/>
      <c r="D59" s="90"/>
      <c r="E59" s="99"/>
      <c r="F59" s="93">
        <f t="shared" si="15"/>
        <v>1032.17</v>
      </c>
      <c r="G59" s="90">
        <v>8058</v>
      </c>
      <c r="H59" s="91">
        <v>326</v>
      </c>
      <c r="I59" s="90">
        <v>457</v>
      </c>
      <c r="J59" s="91">
        <v>14</v>
      </c>
      <c r="K59" s="90">
        <v>768</v>
      </c>
      <c r="L59" s="91">
        <v>60.5</v>
      </c>
      <c r="M59" s="90">
        <v>0</v>
      </c>
      <c r="N59" s="91">
        <v>0</v>
      </c>
      <c r="O59" s="90"/>
      <c r="P59" s="91"/>
      <c r="Q59" s="90"/>
      <c r="R59" s="91"/>
      <c r="S59" s="91">
        <v>235.39</v>
      </c>
      <c r="T59" s="91">
        <v>396.28</v>
      </c>
      <c r="U59" s="90"/>
      <c r="V59" s="93"/>
    </row>
    <row r="60" spans="1:22" ht="24" thickBot="1" thickTop="1">
      <c r="A60" s="86" t="s">
        <v>30</v>
      </c>
      <c r="B60" s="90">
        <v>0</v>
      </c>
      <c r="C60" s="91"/>
      <c r="D60" s="90"/>
      <c r="E60" s="92"/>
      <c r="F60" s="93">
        <f t="shared" si="15"/>
        <v>0</v>
      </c>
      <c r="G60" s="90">
        <v>0</v>
      </c>
      <c r="H60" s="91"/>
      <c r="I60" s="90">
        <v>0</v>
      </c>
      <c r="J60" s="91">
        <v>0</v>
      </c>
      <c r="K60" s="90">
        <v>0</v>
      </c>
      <c r="L60" s="91">
        <v>0</v>
      </c>
      <c r="M60" s="90">
        <v>0</v>
      </c>
      <c r="N60" s="91">
        <v>0</v>
      </c>
      <c r="O60" s="90"/>
      <c r="P60" s="91"/>
      <c r="Q60" s="90"/>
      <c r="R60" s="91"/>
      <c r="S60" s="91"/>
      <c r="T60" s="91">
        <v>0</v>
      </c>
      <c r="U60" s="90"/>
      <c r="V60" s="93"/>
    </row>
    <row r="61" spans="1:22" ht="24" thickBot="1" thickTop="1">
      <c r="A61" s="86" t="s">
        <v>32</v>
      </c>
      <c r="B61" s="75">
        <v>0</v>
      </c>
      <c r="C61" s="76"/>
      <c r="D61" s="75"/>
      <c r="E61" s="87"/>
      <c r="F61" s="101">
        <f t="shared" si="15"/>
        <v>0</v>
      </c>
      <c r="G61" s="75">
        <v>0</v>
      </c>
      <c r="H61" s="76"/>
      <c r="I61" s="75">
        <v>0</v>
      </c>
      <c r="J61" s="76">
        <v>0</v>
      </c>
      <c r="K61" s="75"/>
      <c r="L61" s="76"/>
      <c r="M61" s="75">
        <v>0</v>
      </c>
      <c r="N61" s="76">
        <v>0</v>
      </c>
      <c r="O61" s="75">
        <v>0</v>
      </c>
      <c r="P61" s="76">
        <v>0</v>
      </c>
      <c r="Q61" s="75">
        <v>0</v>
      </c>
      <c r="R61" s="76">
        <v>0</v>
      </c>
      <c r="S61" s="76">
        <v>0</v>
      </c>
      <c r="T61" s="76"/>
      <c r="U61" s="75"/>
      <c r="V61" s="72"/>
    </row>
    <row r="62" ht="21" thickTop="1"/>
    <row r="64" ht="20.25">
      <c r="A64" s="56"/>
    </row>
    <row r="65" ht="20.25">
      <c r="A65" s="56"/>
    </row>
    <row r="66" ht="20.25">
      <c r="A66" s="56"/>
    </row>
    <row r="67" ht="20.25">
      <c r="A67" s="56"/>
    </row>
    <row r="68" ht="20.25">
      <c r="A68" s="56"/>
    </row>
    <row r="69" ht="20.25">
      <c r="A69" s="56"/>
    </row>
    <row r="70" ht="20.25">
      <c r="A70" s="56"/>
    </row>
    <row r="71" ht="20.25">
      <c r="A71" s="56"/>
    </row>
    <row r="72" ht="20.25">
      <c r="A72" s="56"/>
    </row>
    <row r="73" ht="20.25">
      <c r="A73" s="56"/>
    </row>
    <row r="74" ht="20.25">
      <c r="A74" s="56"/>
    </row>
    <row r="75" ht="20.25">
      <c r="A75" s="56"/>
    </row>
    <row r="76" ht="20.25">
      <c r="A76" s="56"/>
    </row>
    <row r="77" ht="20.25">
      <c r="A77" s="56"/>
    </row>
    <row r="78" ht="20.25">
      <c r="A78" s="56"/>
    </row>
    <row r="79" ht="20.25">
      <c r="A79" s="56"/>
    </row>
    <row r="80" ht="20.25">
      <c r="A80" s="56"/>
    </row>
    <row r="81" ht="20.25">
      <c r="A81" s="56"/>
    </row>
    <row r="82" ht="20.25">
      <c r="A82" s="56"/>
    </row>
    <row r="83" ht="20.25">
      <c r="A83" s="56"/>
    </row>
    <row r="84" ht="20.25">
      <c r="A84" s="56"/>
    </row>
    <row r="85" ht="20.25">
      <c r="A85" s="56"/>
    </row>
    <row r="86" ht="20.25">
      <c r="A86" s="56"/>
    </row>
    <row r="87" ht="20.25">
      <c r="A87" s="56"/>
    </row>
    <row r="88" ht="20.25">
      <c r="A88" s="56"/>
    </row>
    <row r="89" ht="20.25">
      <c r="A89" s="56"/>
    </row>
    <row r="90" ht="20.25">
      <c r="A90" s="56"/>
    </row>
    <row r="91" ht="20.25">
      <c r="A91" s="56"/>
    </row>
    <row r="92" ht="20.25">
      <c r="A92" s="56"/>
    </row>
    <row r="93" ht="20.25">
      <c r="A93" s="56"/>
    </row>
    <row r="94" ht="20.25">
      <c r="A94" s="56"/>
    </row>
    <row r="95" ht="20.25">
      <c r="A95" s="56"/>
    </row>
    <row r="96" ht="20.25">
      <c r="A96" s="56"/>
    </row>
    <row r="97" ht="20.25">
      <c r="A97" s="56"/>
    </row>
    <row r="98" ht="20.25">
      <c r="A98" s="56"/>
    </row>
    <row r="99" ht="20.25">
      <c r="A99" s="56"/>
    </row>
    <row r="100" ht="20.25">
      <c r="A100" s="56"/>
    </row>
    <row r="101" ht="20.25">
      <c r="A101" s="56"/>
    </row>
    <row r="102" ht="20.25">
      <c r="A102" s="56"/>
    </row>
    <row r="103" ht="20.25">
      <c r="A103" s="56"/>
    </row>
    <row r="104" ht="20.25">
      <c r="A104" s="56"/>
    </row>
    <row r="105" ht="20.25">
      <c r="A105" s="56"/>
    </row>
    <row r="106" ht="20.25">
      <c r="A106" s="56"/>
    </row>
    <row r="107" ht="20.25">
      <c r="A107" s="56"/>
    </row>
    <row r="108" ht="20.25">
      <c r="A108" s="56"/>
    </row>
    <row r="109" ht="20.25">
      <c r="A109" s="56"/>
    </row>
    <row r="110" ht="20.25">
      <c r="A110" s="56"/>
    </row>
    <row r="111" ht="20.25">
      <c r="A111" s="56"/>
    </row>
    <row r="112" ht="20.25">
      <c r="A112" s="56"/>
    </row>
    <row r="113" ht="20.25">
      <c r="A113" s="56"/>
    </row>
    <row r="114" ht="20.25">
      <c r="A114" s="56"/>
    </row>
    <row r="115" ht="20.25">
      <c r="A115" s="56"/>
    </row>
    <row r="116" ht="20.25">
      <c r="A116" s="56"/>
    </row>
    <row r="117" ht="20.25">
      <c r="A117" s="56"/>
    </row>
    <row r="118" ht="20.25">
      <c r="A118" s="56"/>
    </row>
    <row r="119" ht="20.25">
      <c r="A119" s="56"/>
    </row>
    <row r="120" ht="20.25">
      <c r="A120" s="56"/>
    </row>
    <row r="121" ht="20.25">
      <c r="A121" s="56"/>
    </row>
    <row r="122" ht="20.25">
      <c r="A122" s="56"/>
    </row>
    <row r="123" ht="20.25">
      <c r="A123" s="56"/>
    </row>
    <row r="124" ht="20.25">
      <c r="A124" s="70"/>
    </row>
    <row r="125" ht="20.25">
      <c r="A125" s="70"/>
    </row>
    <row r="126" ht="20.25">
      <c r="A126" s="70"/>
    </row>
    <row r="127" ht="20.25">
      <c r="A127" s="70"/>
    </row>
    <row r="128" ht="20.25">
      <c r="A128" s="70"/>
    </row>
    <row r="129" ht="20.25">
      <c r="A129" s="70"/>
    </row>
    <row r="130" ht="20.25">
      <c r="A130" s="70"/>
    </row>
    <row r="131" ht="20.25">
      <c r="A131" s="70"/>
    </row>
    <row r="132" ht="20.25">
      <c r="A132" s="70"/>
    </row>
    <row r="133" ht="20.25">
      <c r="A133" s="70"/>
    </row>
  </sheetData>
  <sheetProtection/>
  <mergeCells count="1">
    <mergeCell ref="B2:H2"/>
  </mergeCells>
  <printOptions/>
  <pageMargins left="0.2" right="0.22" top="0.42" bottom="0.53" header="0.3" footer="0.5"/>
  <pageSetup horizontalDpi="600" verticalDpi="600" orientation="landscape" paperSize="9" scale="30" r:id="rId2"/>
  <colBreaks count="1" manualBreakCount="1">
    <brk id="22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33"/>
  <sheetViews>
    <sheetView view="pageBreakPreview" zoomScale="60" zoomScaleNormal="45" zoomScalePageLayoutView="0" workbookViewId="0" topLeftCell="A1">
      <pane xSplit="1" ySplit="9" topLeftCell="B10" activePane="bottomRight" state="frozen"/>
      <selection pane="topLeft" activeCell="A1" sqref="A1"/>
      <selection pane="topRight" activeCell="A5" sqref="A5"/>
      <selection pane="bottomLeft" activeCell="A14" sqref="A14"/>
      <selection pane="bottomRight" activeCell="C2" sqref="C2:G3"/>
    </sheetView>
  </sheetViews>
  <sheetFormatPr defaultColWidth="9.25390625" defaultRowHeight="12.75"/>
  <cols>
    <col min="1" max="1" width="36.125" style="0" customWidth="1"/>
    <col min="2" max="2" width="24.25390625" style="2" customWidth="1"/>
    <col min="3" max="3" width="23.00390625" style="0" customWidth="1"/>
    <col min="4" max="4" width="22.00390625" style="0" customWidth="1"/>
    <col min="5" max="5" width="16.75390625" style="3" customWidth="1"/>
    <col min="6" max="6" width="27.125" style="0" customWidth="1"/>
    <col min="7" max="7" width="20.125" style="0" customWidth="1"/>
    <col min="8" max="8" width="20.375" style="0" customWidth="1"/>
    <col min="9" max="9" width="17.625" style="0" customWidth="1"/>
    <col min="10" max="10" width="21.375" style="0" customWidth="1"/>
    <col min="11" max="11" width="15.00390625" style="0" customWidth="1"/>
    <col min="12" max="12" width="21.125" style="0" customWidth="1"/>
    <col min="13" max="13" width="16.625" style="0" customWidth="1"/>
    <col min="14" max="14" width="21.875" style="0" customWidth="1"/>
    <col min="15" max="15" width="19.375" style="0" customWidth="1"/>
    <col min="16" max="16" width="21.25390625" style="0" customWidth="1"/>
    <col min="17" max="17" width="22.125" style="0" customWidth="1"/>
    <col min="18" max="18" width="20.625" style="0" customWidth="1"/>
    <col min="19" max="19" width="23.625" style="59" customWidth="1"/>
    <col min="20" max="22" width="22.25390625" style="8" customWidth="1"/>
    <col min="23" max="16384" width="9.25390625" style="4" customWidth="1"/>
  </cols>
  <sheetData>
    <row r="1" spans="1:22" ht="27">
      <c r="A1" s="1"/>
      <c r="S1"/>
      <c r="T1"/>
      <c r="U1"/>
      <c r="V1"/>
    </row>
    <row r="2" spans="1:22" ht="24.75">
      <c r="A2" s="5"/>
      <c r="C2" s="117" t="s">
        <v>52</v>
      </c>
      <c r="D2" s="117"/>
      <c r="E2" s="117"/>
      <c r="F2" s="117"/>
      <c r="G2" s="117"/>
      <c r="S2"/>
      <c r="T2"/>
      <c r="U2"/>
      <c r="V2"/>
    </row>
    <row r="3" spans="1:19" ht="38.25" customHeight="1">
      <c r="A3" s="5"/>
      <c r="C3" s="117"/>
      <c r="D3" s="117"/>
      <c r="E3" s="117"/>
      <c r="F3" s="117"/>
      <c r="G3" s="117"/>
      <c r="S3"/>
    </row>
    <row r="4" spans="3:22" ht="16.5" customHeight="1" thickBot="1">
      <c r="C4" s="9"/>
      <c r="L4" s="10"/>
      <c r="M4" s="10"/>
      <c r="N4" s="10"/>
      <c r="O4" s="10"/>
      <c r="P4" s="10"/>
      <c r="Q4" s="10"/>
      <c r="R4" s="10"/>
      <c r="S4" s="10"/>
      <c r="T4"/>
      <c r="U4"/>
      <c r="V4"/>
    </row>
    <row r="5" spans="1:22" ht="45" customHeight="1" thickBot="1" thickTop="1">
      <c r="A5" s="11"/>
      <c r="B5" s="12" t="s">
        <v>0</v>
      </c>
      <c r="C5" s="13" t="s">
        <v>1</v>
      </c>
      <c r="D5" s="14" t="s">
        <v>2</v>
      </c>
      <c r="E5" s="15"/>
      <c r="F5" s="16" t="s">
        <v>3</v>
      </c>
      <c r="G5" s="17" t="s">
        <v>4</v>
      </c>
      <c r="H5" s="18"/>
      <c r="I5" s="19"/>
      <c r="J5" s="19"/>
      <c r="K5" s="19"/>
      <c r="L5" s="20"/>
      <c r="M5" s="21"/>
      <c r="N5" s="21"/>
      <c r="O5" s="21"/>
      <c r="P5" s="21"/>
      <c r="Q5" s="21"/>
      <c r="R5" s="21"/>
      <c r="S5" s="21"/>
      <c r="T5" s="21"/>
      <c r="U5" s="22"/>
      <c r="V5" s="23" t="s">
        <v>5</v>
      </c>
    </row>
    <row r="6" spans="1:22" ht="39.75" customHeight="1" thickBot="1" thickTop="1">
      <c r="A6" s="24" t="s">
        <v>6</v>
      </c>
      <c r="B6" s="25"/>
      <c r="C6" s="26" t="s">
        <v>7</v>
      </c>
      <c r="D6" s="27" t="s">
        <v>7</v>
      </c>
      <c r="E6" s="28" t="s">
        <v>8</v>
      </c>
      <c r="F6" s="29" t="s">
        <v>7</v>
      </c>
      <c r="G6" s="30" t="s">
        <v>9</v>
      </c>
      <c r="H6" s="31"/>
      <c r="I6" s="32" t="s">
        <v>10</v>
      </c>
      <c r="J6" s="33"/>
      <c r="K6" s="34" t="s">
        <v>11</v>
      </c>
      <c r="L6" s="35"/>
      <c r="M6" s="32" t="s">
        <v>12</v>
      </c>
      <c r="N6" s="35"/>
      <c r="O6" s="33" t="s">
        <v>13</v>
      </c>
      <c r="P6" s="35"/>
      <c r="Q6" s="32" t="s">
        <v>14</v>
      </c>
      <c r="R6" s="36"/>
      <c r="S6" s="37" t="s">
        <v>15</v>
      </c>
      <c r="T6" s="32" t="s">
        <v>16</v>
      </c>
      <c r="U6" s="38" t="s">
        <v>17</v>
      </c>
      <c r="V6" s="39" t="s">
        <v>18</v>
      </c>
    </row>
    <row r="7" spans="1:22" ht="24" customHeight="1" thickBot="1" thickTop="1">
      <c r="A7" s="40"/>
      <c r="B7" s="25"/>
      <c r="C7" s="26"/>
      <c r="D7" s="27"/>
      <c r="E7" s="28" t="s">
        <v>19</v>
      </c>
      <c r="F7" s="41"/>
      <c r="G7" s="26" t="s">
        <v>20</v>
      </c>
      <c r="H7" s="42" t="s">
        <v>7</v>
      </c>
      <c r="I7" s="43" t="s">
        <v>21</v>
      </c>
      <c r="J7" s="41" t="s">
        <v>7</v>
      </c>
      <c r="K7" s="26" t="s">
        <v>22</v>
      </c>
      <c r="L7" s="44" t="s">
        <v>7</v>
      </c>
      <c r="M7" s="45" t="s">
        <v>23</v>
      </c>
      <c r="N7" s="46" t="s">
        <v>7</v>
      </c>
      <c r="O7" s="47" t="s">
        <v>20</v>
      </c>
      <c r="P7" s="48" t="s">
        <v>7</v>
      </c>
      <c r="Q7" s="45" t="s">
        <v>20</v>
      </c>
      <c r="R7" s="49" t="s">
        <v>7</v>
      </c>
      <c r="S7" s="50" t="s">
        <v>7</v>
      </c>
      <c r="T7" s="41" t="s">
        <v>7</v>
      </c>
      <c r="U7" s="22" t="s">
        <v>24</v>
      </c>
      <c r="V7" s="22" t="s">
        <v>24</v>
      </c>
    </row>
    <row r="8" spans="1:22" ht="30.75" customHeight="1" thickBot="1" thickTop="1">
      <c r="A8" s="51" t="s">
        <v>25</v>
      </c>
      <c r="B8" s="52">
        <f>B9+B10+B11+B12+B13+B14</f>
        <v>781</v>
      </c>
      <c r="C8" s="53">
        <f>C9+C10+C11+C12+C13+C14</f>
        <v>905.2500000000001</v>
      </c>
      <c r="D8" s="53">
        <f>D9+D10+D11+D12+D13+D14</f>
        <v>419.2850000000001</v>
      </c>
      <c r="E8" s="54">
        <f aca="true" t="shared" si="0" ref="E8:E14">D8*100/C8</f>
        <v>46.31703949185308</v>
      </c>
      <c r="F8" s="53">
        <f aca="true" t="shared" si="1" ref="F8:V8">F9+F10+F11+F12+F13+F14</f>
        <v>3025.94</v>
      </c>
      <c r="G8" s="52">
        <f t="shared" si="1"/>
        <v>8883</v>
      </c>
      <c r="H8" s="53">
        <f t="shared" si="1"/>
        <v>348.25</v>
      </c>
      <c r="I8" s="52">
        <f t="shared" si="1"/>
        <v>5040</v>
      </c>
      <c r="J8" s="53">
        <f t="shared" si="1"/>
        <v>244.35</v>
      </c>
      <c r="K8" s="52">
        <f t="shared" si="1"/>
        <v>4485</v>
      </c>
      <c r="L8" s="53">
        <f t="shared" si="1"/>
        <v>245.85</v>
      </c>
      <c r="M8" s="52">
        <f t="shared" si="1"/>
        <v>5960</v>
      </c>
      <c r="N8" s="53">
        <f t="shared" si="1"/>
        <v>59</v>
      </c>
      <c r="O8" s="52">
        <f t="shared" si="1"/>
        <v>1800</v>
      </c>
      <c r="P8" s="53">
        <f t="shared" si="1"/>
        <v>18</v>
      </c>
      <c r="Q8" s="52">
        <f t="shared" si="1"/>
        <v>11250</v>
      </c>
      <c r="R8" s="53">
        <f t="shared" si="1"/>
        <v>127.61</v>
      </c>
      <c r="S8" s="53">
        <f t="shared" si="1"/>
        <v>729.633</v>
      </c>
      <c r="T8" s="55">
        <f t="shared" si="1"/>
        <v>1253.2469999999998</v>
      </c>
      <c r="U8" s="55">
        <f t="shared" si="1"/>
        <v>390.15</v>
      </c>
      <c r="V8" s="55">
        <f t="shared" si="1"/>
        <v>0</v>
      </c>
    </row>
    <row r="9" spans="1:22" ht="24.75" customHeight="1" thickBot="1">
      <c r="A9" s="74" t="s">
        <v>26</v>
      </c>
      <c r="B9" s="90">
        <v>259</v>
      </c>
      <c r="C9" s="91">
        <v>405</v>
      </c>
      <c r="D9" s="91">
        <v>172</v>
      </c>
      <c r="E9" s="92">
        <f t="shared" si="0"/>
        <v>42.46913580246913</v>
      </c>
      <c r="F9" s="93">
        <f aca="true" t="shared" si="2" ref="F9:F14">H9+J9+L9+N9+P9+R9+S9+T9</f>
        <v>121.5</v>
      </c>
      <c r="G9" s="90">
        <v>300</v>
      </c>
      <c r="H9" s="91">
        <v>6.5</v>
      </c>
      <c r="I9" s="90">
        <v>0</v>
      </c>
      <c r="J9" s="91">
        <v>0</v>
      </c>
      <c r="K9" s="90">
        <v>0</v>
      </c>
      <c r="L9" s="91">
        <v>0</v>
      </c>
      <c r="M9" s="90">
        <v>2460</v>
      </c>
      <c r="N9" s="91">
        <v>25</v>
      </c>
      <c r="O9" s="90">
        <v>0</v>
      </c>
      <c r="P9" s="91">
        <v>0</v>
      </c>
      <c r="Q9" s="90">
        <v>0</v>
      </c>
      <c r="R9" s="91">
        <v>0</v>
      </c>
      <c r="S9" s="91">
        <v>70</v>
      </c>
      <c r="T9" s="94">
        <v>20</v>
      </c>
      <c r="U9" s="94">
        <f aca="true" t="shared" si="3" ref="U9:U14">H21+J21+L21+N21+P21+R21+S21+T21</f>
        <v>0</v>
      </c>
      <c r="V9" s="94">
        <f aca="true" t="shared" si="4" ref="V9:V14">H33+J33+L33+N33+P33+R33+S33+T33</f>
        <v>0</v>
      </c>
    </row>
    <row r="10" spans="1:22" ht="27.75" customHeight="1" thickBot="1" thickTop="1">
      <c r="A10" s="79" t="s">
        <v>27</v>
      </c>
      <c r="B10" s="90">
        <v>111</v>
      </c>
      <c r="C10" s="91">
        <v>175.7</v>
      </c>
      <c r="D10" s="91">
        <v>87.85</v>
      </c>
      <c r="E10" s="92">
        <f t="shared" si="0"/>
        <v>50</v>
      </c>
      <c r="F10" s="93">
        <f t="shared" si="2"/>
        <v>891.41</v>
      </c>
      <c r="G10" s="90">
        <v>0</v>
      </c>
      <c r="H10" s="91">
        <v>0</v>
      </c>
      <c r="I10" s="90">
        <v>3430</v>
      </c>
      <c r="J10" s="91">
        <v>154.35</v>
      </c>
      <c r="K10" s="90">
        <v>3143</v>
      </c>
      <c r="L10" s="91">
        <v>157.15</v>
      </c>
      <c r="M10" s="90">
        <v>500</v>
      </c>
      <c r="N10" s="91">
        <v>7</v>
      </c>
      <c r="O10" s="90">
        <v>1800</v>
      </c>
      <c r="P10" s="91">
        <v>18</v>
      </c>
      <c r="Q10" s="90"/>
      <c r="R10" s="91"/>
      <c r="S10" s="91">
        <v>13.5</v>
      </c>
      <c r="T10" s="94">
        <v>541.41</v>
      </c>
      <c r="U10" s="94">
        <f t="shared" si="3"/>
        <v>360.15</v>
      </c>
      <c r="V10" s="94">
        <f t="shared" si="4"/>
        <v>0</v>
      </c>
    </row>
    <row r="11" spans="1:22" ht="27.75" customHeight="1" thickBot="1" thickTop="1">
      <c r="A11" s="80" t="s">
        <v>28</v>
      </c>
      <c r="B11" s="95">
        <v>146</v>
      </c>
      <c r="C11" s="91">
        <v>79.2</v>
      </c>
      <c r="D11" s="91">
        <v>39.6</v>
      </c>
      <c r="E11" s="96">
        <f t="shared" si="0"/>
        <v>50</v>
      </c>
      <c r="F11" s="93">
        <f t="shared" si="2"/>
        <v>793.831</v>
      </c>
      <c r="G11" s="97">
        <v>525</v>
      </c>
      <c r="H11" s="91">
        <v>15.75</v>
      </c>
      <c r="I11" s="90">
        <v>1153</v>
      </c>
      <c r="J11" s="91">
        <v>76</v>
      </c>
      <c r="K11" s="90">
        <v>574</v>
      </c>
      <c r="L11" s="91">
        <v>28.2</v>
      </c>
      <c r="M11" s="90">
        <v>3000</v>
      </c>
      <c r="N11" s="91">
        <v>27</v>
      </c>
      <c r="O11" s="90">
        <v>0</v>
      </c>
      <c r="P11" s="91">
        <v>0</v>
      </c>
      <c r="Q11" s="90">
        <v>11250</v>
      </c>
      <c r="R11" s="91">
        <v>127.61</v>
      </c>
      <c r="S11" s="91">
        <v>300.743</v>
      </c>
      <c r="T11" s="91">
        <v>218.528</v>
      </c>
      <c r="U11" s="94">
        <f t="shared" si="3"/>
        <v>30</v>
      </c>
      <c r="V11" s="94">
        <f t="shared" si="4"/>
        <v>0</v>
      </c>
    </row>
    <row r="12" spans="1:22" ht="27.75" customHeight="1" thickBot="1" thickTop="1">
      <c r="A12" s="84" t="s">
        <v>29</v>
      </c>
      <c r="B12" s="98">
        <v>59</v>
      </c>
      <c r="C12" s="91">
        <v>78.35</v>
      </c>
      <c r="D12" s="91">
        <v>39.175</v>
      </c>
      <c r="E12" s="96">
        <f t="shared" si="0"/>
        <v>50</v>
      </c>
      <c r="F12" s="93">
        <f t="shared" si="2"/>
        <v>1142.17</v>
      </c>
      <c r="G12" s="90">
        <v>8058</v>
      </c>
      <c r="H12" s="91">
        <v>326</v>
      </c>
      <c r="I12" s="90">
        <v>457</v>
      </c>
      <c r="J12" s="91">
        <v>14</v>
      </c>
      <c r="K12" s="90">
        <v>768</v>
      </c>
      <c r="L12" s="91">
        <v>60.5</v>
      </c>
      <c r="M12" s="90">
        <v>0</v>
      </c>
      <c r="N12" s="91">
        <v>0</v>
      </c>
      <c r="O12" s="90">
        <v>0</v>
      </c>
      <c r="P12" s="91">
        <v>0</v>
      </c>
      <c r="Q12" s="90"/>
      <c r="R12" s="91"/>
      <c r="S12" s="91">
        <v>345.39</v>
      </c>
      <c r="T12" s="91">
        <v>396.28</v>
      </c>
      <c r="U12" s="94">
        <f t="shared" si="3"/>
        <v>0</v>
      </c>
      <c r="V12" s="94">
        <f t="shared" si="4"/>
        <v>0</v>
      </c>
    </row>
    <row r="13" spans="1:23" ht="24" thickBot="1" thickTop="1">
      <c r="A13" s="86" t="s">
        <v>30</v>
      </c>
      <c r="B13" s="90">
        <v>108</v>
      </c>
      <c r="C13" s="91">
        <v>84.1</v>
      </c>
      <c r="D13" s="91">
        <v>60.06</v>
      </c>
      <c r="E13" s="96">
        <f t="shared" si="0"/>
        <v>71.41498216409038</v>
      </c>
      <c r="F13" s="93">
        <f t="shared" si="2"/>
        <v>6.3</v>
      </c>
      <c r="G13" s="90"/>
      <c r="H13" s="91"/>
      <c r="I13" s="90">
        <v>0</v>
      </c>
      <c r="J13" s="91">
        <v>0</v>
      </c>
      <c r="K13" s="90">
        <v>0</v>
      </c>
      <c r="L13" s="91">
        <v>0</v>
      </c>
      <c r="M13" s="90">
        <v>0</v>
      </c>
      <c r="N13" s="91">
        <v>0</v>
      </c>
      <c r="O13" s="90"/>
      <c r="P13" s="91"/>
      <c r="Q13" s="90"/>
      <c r="R13" s="91"/>
      <c r="S13" s="91"/>
      <c r="T13" s="91">
        <v>6.3</v>
      </c>
      <c r="U13" s="94">
        <f t="shared" si="3"/>
        <v>0</v>
      </c>
      <c r="V13" s="94">
        <f t="shared" si="4"/>
        <v>0</v>
      </c>
      <c r="W13" s="4" t="s">
        <v>31</v>
      </c>
    </row>
    <row r="14" spans="1:22" ht="24" thickBot="1" thickTop="1">
      <c r="A14" s="86" t="s">
        <v>32</v>
      </c>
      <c r="B14" s="75">
        <v>98</v>
      </c>
      <c r="C14" s="76">
        <v>82.9</v>
      </c>
      <c r="D14" s="76">
        <v>20.6</v>
      </c>
      <c r="E14" s="87">
        <f t="shared" si="0"/>
        <v>24.84921592279855</v>
      </c>
      <c r="F14" s="101">
        <f t="shared" si="2"/>
        <v>70.729</v>
      </c>
      <c r="G14" s="75"/>
      <c r="H14" s="76"/>
      <c r="I14" s="75">
        <v>0</v>
      </c>
      <c r="J14" s="76">
        <v>0</v>
      </c>
      <c r="K14" s="75">
        <v>0</v>
      </c>
      <c r="L14" s="76">
        <v>0</v>
      </c>
      <c r="M14" s="75">
        <v>0</v>
      </c>
      <c r="N14" s="76">
        <v>0</v>
      </c>
      <c r="O14" s="75">
        <v>0</v>
      </c>
      <c r="P14" s="76">
        <v>0</v>
      </c>
      <c r="Q14" s="75">
        <v>0</v>
      </c>
      <c r="R14" s="76">
        <v>0</v>
      </c>
      <c r="S14" s="76">
        <v>0</v>
      </c>
      <c r="T14" s="76">
        <v>70.729</v>
      </c>
      <c r="U14" s="78">
        <f t="shared" si="3"/>
        <v>0</v>
      </c>
      <c r="V14" s="78">
        <f t="shared" si="4"/>
        <v>0</v>
      </c>
    </row>
    <row r="15" spans="1:9" ht="21" thickTop="1">
      <c r="A15" s="56"/>
      <c r="G15" s="57"/>
      <c r="I15" s="58"/>
    </row>
    <row r="16" spans="1:18" ht="21" thickBot="1">
      <c r="A16" s="60"/>
      <c r="B16" s="61"/>
      <c r="C16" s="59"/>
      <c r="D16" s="62"/>
      <c r="E16" s="63"/>
      <c r="F16" s="4"/>
      <c r="G16" s="59"/>
      <c r="H16" s="4"/>
      <c r="I16" s="59"/>
      <c r="J16" s="4"/>
      <c r="K16" s="4"/>
      <c r="L16" s="4"/>
      <c r="M16" s="4"/>
      <c r="N16" s="4"/>
      <c r="O16" s="4"/>
      <c r="P16" s="4"/>
      <c r="Q16" s="4"/>
      <c r="R16" s="4"/>
    </row>
    <row r="17" spans="1:22" ht="62.25" thickBot="1" thickTop="1">
      <c r="A17" s="11"/>
      <c r="B17" s="64" t="s">
        <v>33</v>
      </c>
      <c r="C17" s="13"/>
      <c r="D17" s="14"/>
      <c r="E17" s="15"/>
      <c r="F17" s="16" t="s">
        <v>34</v>
      </c>
      <c r="G17" s="17" t="s">
        <v>4</v>
      </c>
      <c r="H17" s="18"/>
      <c r="I17" s="19"/>
      <c r="J17" s="19"/>
      <c r="K17" s="19"/>
      <c r="L17" s="20"/>
      <c r="M17" s="21"/>
      <c r="N17" s="21"/>
      <c r="O17" s="21"/>
      <c r="P17" s="21"/>
      <c r="Q17" s="21"/>
      <c r="R17" s="21"/>
      <c r="S17" s="21"/>
      <c r="T17" s="21"/>
      <c r="U17" s="22"/>
      <c r="V17" s="65" t="s">
        <v>35</v>
      </c>
    </row>
    <row r="18" spans="1:22" ht="55.5" thickBot="1" thickTop="1">
      <c r="A18" s="24" t="s">
        <v>6</v>
      </c>
      <c r="B18" s="25"/>
      <c r="C18" s="26"/>
      <c r="D18" s="27"/>
      <c r="E18" s="28"/>
      <c r="F18" s="29" t="s">
        <v>7</v>
      </c>
      <c r="G18" s="30" t="s">
        <v>9</v>
      </c>
      <c r="H18" s="31"/>
      <c r="I18" s="32" t="s">
        <v>10</v>
      </c>
      <c r="J18" s="33"/>
      <c r="K18" s="34" t="s">
        <v>11</v>
      </c>
      <c r="L18" s="35"/>
      <c r="M18" s="32" t="s">
        <v>12</v>
      </c>
      <c r="N18" s="35"/>
      <c r="O18" s="33" t="s">
        <v>13</v>
      </c>
      <c r="P18" s="35"/>
      <c r="Q18" s="32" t="s">
        <v>14</v>
      </c>
      <c r="R18" s="36"/>
      <c r="S18" s="37" t="s">
        <v>15</v>
      </c>
      <c r="T18" s="32" t="s">
        <v>16</v>
      </c>
      <c r="U18" s="38" t="s">
        <v>36</v>
      </c>
      <c r="V18" s="66" t="s">
        <v>37</v>
      </c>
    </row>
    <row r="19" spans="1:22" ht="21.75" thickBot="1" thickTop="1">
      <c r="A19" s="40"/>
      <c r="B19" s="25"/>
      <c r="C19" s="26"/>
      <c r="D19" s="27"/>
      <c r="E19" s="28"/>
      <c r="F19" s="41"/>
      <c r="G19" s="26" t="s">
        <v>20</v>
      </c>
      <c r="H19" s="42" t="s">
        <v>7</v>
      </c>
      <c r="I19" s="43" t="s">
        <v>21</v>
      </c>
      <c r="J19" s="41" t="s">
        <v>7</v>
      </c>
      <c r="K19" s="26" t="s">
        <v>22</v>
      </c>
      <c r="L19" s="44" t="s">
        <v>7</v>
      </c>
      <c r="M19" s="45" t="s">
        <v>23</v>
      </c>
      <c r="N19" s="46" t="s">
        <v>7</v>
      </c>
      <c r="O19" s="47" t="s">
        <v>20</v>
      </c>
      <c r="P19" s="48" t="s">
        <v>7</v>
      </c>
      <c r="Q19" s="45" t="s">
        <v>20</v>
      </c>
      <c r="R19" s="49" t="s">
        <v>7</v>
      </c>
      <c r="S19" s="50" t="s">
        <v>7</v>
      </c>
      <c r="T19" s="41" t="s">
        <v>7</v>
      </c>
      <c r="U19" s="22" t="s">
        <v>38</v>
      </c>
      <c r="V19" s="22" t="s">
        <v>38</v>
      </c>
    </row>
    <row r="20" spans="1:22" ht="26.25" thickBot="1" thickTop="1">
      <c r="A20" s="51" t="s">
        <v>25</v>
      </c>
      <c r="B20" s="52">
        <f>B21+B22+B23+B24+B25+B26</f>
        <v>4</v>
      </c>
      <c r="C20" s="53"/>
      <c r="D20" s="53"/>
      <c r="E20" s="54"/>
      <c r="F20" s="53">
        <f aca="true" t="shared" si="5" ref="F20:V20">F21+F22+F23+F24+F25+F26</f>
        <v>390.15</v>
      </c>
      <c r="G20" s="52">
        <f t="shared" si="5"/>
        <v>0</v>
      </c>
      <c r="H20" s="53">
        <f t="shared" si="5"/>
        <v>0</v>
      </c>
      <c r="I20" s="52">
        <f t="shared" si="5"/>
        <v>3430</v>
      </c>
      <c r="J20" s="53">
        <f t="shared" si="5"/>
        <v>154.35</v>
      </c>
      <c r="K20" s="52">
        <f t="shared" si="5"/>
        <v>0</v>
      </c>
      <c r="L20" s="53">
        <f t="shared" si="5"/>
        <v>0</v>
      </c>
      <c r="M20" s="52">
        <f t="shared" si="5"/>
        <v>0</v>
      </c>
      <c r="N20" s="53">
        <f t="shared" si="5"/>
        <v>0</v>
      </c>
      <c r="O20" s="52">
        <f t="shared" si="5"/>
        <v>0</v>
      </c>
      <c r="P20" s="53">
        <f t="shared" si="5"/>
        <v>0</v>
      </c>
      <c r="Q20" s="52">
        <f t="shared" si="5"/>
        <v>200</v>
      </c>
      <c r="R20" s="53">
        <f t="shared" si="5"/>
        <v>2</v>
      </c>
      <c r="S20" s="53">
        <f t="shared" si="5"/>
        <v>28</v>
      </c>
      <c r="T20" s="55">
        <f t="shared" si="5"/>
        <v>205.8</v>
      </c>
      <c r="U20" s="55">
        <f t="shared" si="5"/>
        <v>3025.94</v>
      </c>
      <c r="V20" s="55">
        <f t="shared" si="5"/>
        <v>1397.5349999999999</v>
      </c>
    </row>
    <row r="21" spans="1:22" ht="23.25" thickBot="1">
      <c r="A21" s="74" t="s">
        <v>26</v>
      </c>
      <c r="B21" s="90">
        <v>0</v>
      </c>
      <c r="C21" s="91"/>
      <c r="D21" s="91"/>
      <c r="E21" s="92"/>
      <c r="F21" s="93">
        <f aca="true" t="shared" si="6" ref="F21:F26">U9</f>
        <v>0</v>
      </c>
      <c r="G21" s="90"/>
      <c r="H21" s="91"/>
      <c r="I21" s="90">
        <v>0</v>
      </c>
      <c r="J21" s="91">
        <v>0</v>
      </c>
      <c r="K21" s="90">
        <v>0</v>
      </c>
      <c r="L21" s="91">
        <v>0</v>
      </c>
      <c r="M21" s="90"/>
      <c r="N21" s="91"/>
      <c r="O21" s="90"/>
      <c r="P21" s="91"/>
      <c r="Q21" s="90"/>
      <c r="R21" s="91"/>
      <c r="S21" s="91"/>
      <c r="T21" s="94"/>
      <c r="U21" s="94">
        <f aca="true" t="shared" si="7" ref="U21:U26">F9</f>
        <v>121.5</v>
      </c>
      <c r="V21" s="93">
        <f aca="true" t="shared" si="8" ref="V21:V26">U21-F21-V9-F56</f>
        <v>121.5</v>
      </c>
    </row>
    <row r="22" spans="1:22" ht="24" thickBot="1" thickTop="1">
      <c r="A22" s="79" t="s">
        <v>27</v>
      </c>
      <c r="B22" s="90">
        <v>2</v>
      </c>
      <c r="C22" s="91"/>
      <c r="D22" s="91"/>
      <c r="E22" s="92"/>
      <c r="F22" s="93">
        <f t="shared" si="6"/>
        <v>360.15</v>
      </c>
      <c r="G22" s="90">
        <v>0</v>
      </c>
      <c r="H22" s="91">
        <v>0</v>
      </c>
      <c r="I22" s="90">
        <v>3430</v>
      </c>
      <c r="J22" s="91">
        <v>154.35</v>
      </c>
      <c r="K22" s="90"/>
      <c r="L22" s="91"/>
      <c r="M22" s="90"/>
      <c r="N22" s="91"/>
      <c r="O22" s="90"/>
      <c r="P22" s="91"/>
      <c r="Q22" s="90"/>
      <c r="R22" s="91"/>
      <c r="S22" s="91">
        <v>0</v>
      </c>
      <c r="T22" s="94">
        <v>205.8</v>
      </c>
      <c r="U22" s="94">
        <f t="shared" si="7"/>
        <v>891.41</v>
      </c>
      <c r="V22" s="93">
        <f t="shared" si="8"/>
        <v>456.707</v>
      </c>
    </row>
    <row r="23" spans="1:22" ht="24" thickBot="1" thickTop="1">
      <c r="A23" s="80" t="s">
        <v>28</v>
      </c>
      <c r="B23" s="95">
        <v>2</v>
      </c>
      <c r="C23" s="91"/>
      <c r="D23" s="91"/>
      <c r="E23" s="96"/>
      <c r="F23" s="93">
        <f t="shared" si="6"/>
        <v>30</v>
      </c>
      <c r="G23" s="90">
        <v>0</v>
      </c>
      <c r="H23" s="91">
        <v>0</v>
      </c>
      <c r="I23" s="90">
        <v>0</v>
      </c>
      <c r="J23" s="91">
        <v>0</v>
      </c>
      <c r="K23" s="90">
        <v>0</v>
      </c>
      <c r="L23" s="91">
        <v>0</v>
      </c>
      <c r="M23" s="90">
        <v>0</v>
      </c>
      <c r="N23" s="91">
        <v>0</v>
      </c>
      <c r="O23" s="90"/>
      <c r="P23" s="91"/>
      <c r="Q23" s="90">
        <v>200</v>
      </c>
      <c r="R23" s="91">
        <v>2</v>
      </c>
      <c r="S23" s="91">
        <v>28</v>
      </c>
      <c r="T23" s="91">
        <v>0</v>
      </c>
      <c r="U23" s="94">
        <f t="shared" si="7"/>
        <v>793.831</v>
      </c>
      <c r="V23" s="93">
        <f t="shared" si="8"/>
        <v>742.299</v>
      </c>
    </row>
    <row r="24" spans="1:22" ht="24" thickBot="1" thickTop="1">
      <c r="A24" s="84" t="s">
        <v>29</v>
      </c>
      <c r="B24" s="98">
        <v>0</v>
      </c>
      <c r="C24" s="91"/>
      <c r="D24" s="91"/>
      <c r="E24" s="99"/>
      <c r="F24" s="93">
        <f t="shared" si="6"/>
        <v>0</v>
      </c>
      <c r="G24" s="90">
        <v>0</v>
      </c>
      <c r="H24" s="91">
        <v>0</v>
      </c>
      <c r="I24" s="90"/>
      <c r="J24" s="91"/>
      <c r="K24" s="90"/>
      <c r="L24" s="91"/>
      <c r="M24" s="90"/>
      <c r="N24" s="91"/>
      <c r="O24" s="90"/>
      <c r="P24" s="91"/>
      <c r="Q24" s="90"/>
      <c r="R24" s="91"/>
      <c r="S24" s="91"/>
      <c r="T24" s="91"/>
      <c r="U24" s="94">
        <f t="shared" si="7"/>
        <v>1142.17</v>
      </c>
      <c r="V24" s="93">
        <f t="shared" si="8"/>
        <v>0</v>
      </c>
    </row>
    <row r="25" spans="1:22" ht="24" thickBot="1" thickTop="1">
      <c r="A25" s="86" t="s">
        <v>30</v>
      </c>
      <c r="B25" s="90">
        <v>0</v>
      </c>
      <c r="C25" s="91"/>
      <c r="D25" s="91"/>
      <c r="E25" s="92"/>
      <c r="F25" s="93">
        <f t="shared" si="6"/>
        <v>0</v>
      </c>
      <c r="G25" s="90"/>
      <c r="H25" s="91"/>
      <c r="I25" s="90"/>
      <c r="J25" s="91"/>
      <c r="K25" s="90"/>
      <c r="L25" s="91"/>
      <c r="M25" s="90">
        <v>0</v>
      </c>
      <c r="N25" s="91">
        <v>0</v>
      </c>
      <c r="O25" s="90"/>
      <c r="P25" s="91"/>
      <c r="Q25" s="90"/>
      <c r="R25" s="91"/>
      <c r="S25" s="91"/>
      <c r="T25" s="91">
        <v>0</v>
      </c>
      <c r="U25" s="94">
        <f t="shared" si="7"/>
        <v>6.3</v>
      </c>
      <c r="V25" s="93">
        <f t="shared" si="8"/>
        <v>6.3</v>
      </c>
    </row>
    <row r="26" spans="1:22" ht="24" thickBot="1" thickTop="1">
      <c r="A26" s="86" t="s">
        <v>32</v>
      </c>
      <c r="B26" s="75">
        <v>0</v>
      </c>
      <c r="C26" s="76"/>
      <c r="D26" s="76"/>
      <c r="E26" s="87"/>
      <c r="F26" s="101">
        <f t="shared" si="6"/>
        <v>0</v>
      </c>
      <c r="G26" s="75"/>
      <c r="H26" s="76"/>
      <c r="I26" s="75">
        <v>0</v>
      </c>
      <c r="J26" s="76">
        <v>0</v>
      </c>
      <c r="K26" s="75"/>
      <c r="L26" s="76"/>
      <c r="M26" s="75">
        <v>0</v>
      </c>
      <c r="N26" s="76">
        <v>0</v>
      </c>
      <c r="O26" s="75">
        <v>0</v>
      </c>
      <c r="P26" s="76">
        <v>0</v>
      </c>
      <c r="Q26" s="75">
        <v>0</v>
      </c>
      <c r="R26" s="76">
        <v>0</v>
      </c>
      <c r="S26" s="76">
        <v>0</v>
      </c>
      <c r="T26" s="76"/>
      <c r="U26" s="78">
        <f t="shared" si="7"/>
        <v>70.729</v>
      </c>
      <c r="V26" s="72">
        <f t="shared" si="8"/>
        <v>70.729</v>
      </c>
    </row>
    <row r="27" ht="21" thickTop="1">
      <c r="A27" s="56"/>
    </row>
    <row r="28" ht="21" thickBot="1">
      <c r="A28" s="56"/>
    </row>
    <row r="29" spans="1:22" ht="62.25" thickBot="1" thickTop="1">
      <c r="A29" s="11"/>
      <c r="B29" s="64" t="s">
        <v>39</v>
      </c>
      <c r="C29" s="13"/>
      <c r="D29" s="14"/>
      <c r="E29" s="15"/>
      <c r="F29" s="16" t="s">
        <v>40</v>
      </c>
      <c r="G29" s="17" t="s">
        <v>4</v>
      </c>
      <c r="H29" s="18"/>
      <c r="I29" s="19"/>
      <c r="J29" s="19"/>
      <c r="K29" s="19"/>
      <c r="L29" s="20"/>
      <c r="M29" s="21"/>
      <c r="N29" s="21"/>
      <c r="O29" s="21"/>
      <c r="P29" s="21"/>
      <c r="Q29" s="21"/>
      <c r="R29" s="21"/>
      <c r="S29" s="21"/>
      <c r="T29" s="21"/>
      <c r="U29" s="12"/>
      <c r="V29" s="67"/>
    </row>
    <row r="30" spans="1:22" ht="55.5" thickBot="1" thickTop="1">
      <c r="A30" s="24" t="s">
        <v>6</v>
      </c>
      <c r="B30" s="25"/>
      <c r="C30" s="26"/>
      <c r="D30" s="27"/>
      <c r="E30" s="28"/>
      <c r="F30" s="29"/>
      <c r="G30" s="30" t="s">
        <v>9</v>
      </c>
      <c r="H30" s="31"/>
      <c r="I30" s="32" t="s">
        <v>10</v>
      </c>
      <c r="J30" s="33"/>
      <c r="K30" s="34" t="s">
        <v>11</v>
      </c>
      <c r="L30" s="35"/>
      <c r="M30" s="32" t="s">
        <v>12</v>
      </c>
      <c r="N30" s="35"/>
      <c r="O30" s="33" t="s">
        <v>13</v>
      </c>
      <c r="P30" s="35"/>
      <c r="Q30" s="32" t="s">
        <v>14</v>
      </c>
      <c r="R30" s="36"/>
      <c r="S30" s="37" t="s">
        <v>15</v>
      </c>
      <c r="T30" s="32" t="s">
        <v>16</v>
      </c>
      <c r="U30" s="39"/>
      <c r="V30" s="39"/>
    </row>
    <row r="31" spans="1:22" ht="21.75" thickBot="1" thickTop="1">
      <c r="A31" s="40"/>
      <c r="B31" s="25"/>
      <c r="C31" s="26"/>
      <c r="D31" s="27"/>
      <c r="E31" s="28"/>
      <c r="F31" s="41" t="s">
        <v>7</v>
      </c>
      <c r="G31" s="26" t="s">
        <v>20</v>
      </c>
      <c r="H31" s="42" t="s">
        <v>7</v>
      </c>
      <c r="I31" s="43" t="s">
        <v>21</v>
      </c>
      <c r="J31" s="41" t="s">
        <v>7</v>
      </c>
      <c r="K31" s="26" t="s">
        <v>22</v>
      </c>
      <c r="L31" s="44" t="s">
        <v>7</v>
      </c>
      <c r="M31" s="45" t="s">
        <v>23</v>
      </c>
      <c r="N31" s="46" t="s">
        <v>7</v>
      </c>
      <c r="O31" s="47" t="s">
        <v>20</v>
      </c>
      <c r="P31" s="48" t="s">
        <v>7</v>
      </c>
      <c r="Q31" s="45" t="s">
        <v>20</v>
      </c>
      <c r="R31" s="49" t="s">
        <v>7</v>
      </c>
      <c r="S31" s="50" t="s">
        <v>7</v>
      </c>
      <c r="T31" s="41" t="s">
        <v>7</v>
      </c>
      <c r="U31" s="22"/>
      <c r="V31" s="22"/>
    </row>
    <row r="32" spans="1:22" ht="26.25" thickBot="1" thickTop="1">
      <c r="A32" s="51" t="s">
        <v>25</v>
      </c>
      <c r="B32" s="52">
        <f>B33+B34+B35+B36+B37+B38</f>
        <v>0</v>
      </c>
      <c r="C32" s="53"/>
      <c r="D32" s="68"/>
      <c r="E32" s="54"/>
      <c r="F32" s="53">
        <f aca="true" t="shared" si="9" ref="F32:T32">F33+F34+F35+F36+F37+F38</f>
        <v>0</v>
      </c>
      <c r="G32" s="52">
        <f t="shared" si="9"/>
        <v>0</v>
      </c>
      <c r="H32" s="53">
        <f t="shared" si="9"/>
        <v>0</v>
      </c>
      <c r="I32" s="52">
        <f t="shared" si="9"/>
        <v>0</v>
      </c>
      <c r="J32" s="53">
        <f t="shared" si="9"/>
        <v>0</v>
      </c>
      <c r="K32" s="52">
        <f t="shared" si="9"/>
        <v>0</v>
      </c>
      <c r="L32" s="53">
        <f t="shared" si="9"/>
        <v>0</v>
      </c>
      <c r="M32" s="69">
        <f t="shared" si="9"/>
        <v>0</v>
      </c>
      <c r="N32" s="53">
        <f t="shared" si="9"/>
        <v>0</v>
      </c>
      <c r="O32" s="52">
        <f t="shared" si="9"/>
        <v>0</v>
      </c>
      <c r="P32" s="53">
        <f t="shared" si="9"/>
        <v>0</v>
      </c>
      <c r="Q32" s="52">
        <f t="shared" si="9"/>
        <v>0</v>
      </c>
      <c r="R32" s="53">
        <f t="shared" si="9"/>
        <v>0</v>
      </c>
      <c r="S32" s="53">
        <f t="shared" si="9"/>
        <v>0</v>
      </c>
      <c r="T32" s="55">
        <f t="shared" si="9"/>
        <v>0</v>
      </c>
      <c r="U32" s="52"/>
      <c r="V32" s="53"/>
    </row>
    <row r="33" spans="1:22" ht="23.25" thickBot="1">
      <c r="A33" s="74" t="s">
        <v>26</v>
      </c>
      <c r="B33" s="90">
        <v>0</v>
      </c>
      <c r="C33" s="91"/>
      <c r="D33" s="90"/>
      <c r="E33" s="92"/>
      <c r="F33" s="93">
        <f aca="true" t="shared" si="10" ref="F33:F38">V9</f>
        <v>0</v>
      </c>
      <c r="G33" s="90">
        <v>0</v>
      </c>
      <c r="H33" s="91">
        <v>0</v>
      </c>
      <c r="I33" s="90">
        <v>0</v>
      </c>
      <c r="J33" s="91"/>
      <c r="K33" s="90">
        <v>0</v>
      </c>
      <c r="L33" s="91">
        <v>0</v>
      </c>
      <c r="M33" s="97">
        <v>0</v>
      </c>
      <c r="N33" s="91">
        <v>0</v>
      </c>
      <c r="O33" s="90">
        <v>0</v>
      </c>
      <c r="P33" s="91">
        <v>0</v>
      </c>
      <c r="Q33" s="90"/>
      <c r="R33" s="91"/>
      <c r="S33" s="91"/>
      <c r="T33" s="94">
        <v>0</v>
      </c>
      <c r="U33" s="90"/>
      <c r="V33" s="94"/>
    </row>
    <row r="34" spans="1:22" ht="24" thickBot="1" thickTop="1">
      <c r="A34" s="79" t="s">
        <v>27</v>
      </c>
      <c r="B34" s="90">
        <v>0</v>
      </c>
      <c r="C34" s="91"/>
      <c r="D34" s="90"/>
      <c r="E34" s="92"/>
      <c r="F34" s="93">
        <f t="shared" si="10"/>
        <v>0</v>
      </c>
      <c r="G34" s="90">
        <v>0</v>
      </c>
      <c r="H34" s="91">
        <v>0</v>
      </c>
      <c r="I34" s="90">
        <v>0</v>
      </c>
      <c r="J34" s="91">
        <v>0</v>
      </c>
      <c r="K34" s="90">
        <v>0</v>
      </c>
      <c r="L34" s="91">
        <v>0</v>
      </c>
      <c r="M34" s="90"/>
      <c r="N34" s="91"/>
      <c r="O34" s="90"/>
      <c r="P34" s="91"/>
      <c r="Q34" s="90"/>
      <c r="R34" s="91"/>
      <c r="S34" s="91">
        <v>0</v>
      </c>
      <c r="T34" s="94">
        <v>0</v>
      </c>
      <c r="U34" s="90"/>
      <c r="V34" s="94"/>
    </row>
    <row r="35" spans="1:22" ht="24" thickBot="1" thickTop="1">
      <c r="A35" s="80" t="s">
        <v>28</v>
      </c>
      <c r="B35" s="95">
        <v>0</v>
      </c>
      <c r="C35" s="91"/>
      <c r="D35" s="90"/>
      <c r="E35" s="96"/>
      <c r="F35" s="93">
        <f t="shared" si="10"/>
        <v>0</v>
      </c>
      <c r="G35" s="90">
        <v>0</v>
      </c>
      <c r="H35" s="91">
        <v>0</v>
      </c>
      <c r="I35" s="90">
        <v>0</v>
      </c>
      <c r="J35" s="91">
        <v>0</v>
      </c>
      <c r="K35" s="90"/>
      <c r="L35" s="91"/>
      <c r="M35" s="90">
        <v>0</v>
      </c>
      <c r="N35" s="91">
        <v>0</v>
      </c>
      <c r="O35" s="90"/>
      <c r="P35" s="91"/>
      <c r="Q35" s="90"/>
      <c r="R35" s="91"/>
      <c r="S35" s="91">
        <v>0</v>
      </c>
      <c r="T35" s="91">
        <v>0</v>
      </c>
      <c r="U35" s="90"/>
      <c r="V35" s="94"/>
    </row>
    <row r="36" spans="1:22" ht="24" thickBot="1" thickTop="1">
      <c r="A36" s="84" t="s">
        <v>29</v>
      </c>
      <c r="B36" s="98">
        <v>0</v>
      </c>
      <c r="C36" s="91"/>
      <c r="D36" s="90"/>
      <c r="E36" s="99"/>
      <c r="F36" s="93">
        <f t="shared" si="10"/>
        <v>0</v>
      </c>
      <c r="G36" s="90">
        <v>0</v>
      </c>
      <c r="H36" s="91">
        <v>0</v>
      </c>
      <c r="I36" s="90"/>
      <c r="J36" s="91"/>
      <c r="K36" s="90"/>
      <c r="L36" s="91"/>
      <c r="M36" s="90">
        <v>0</v>
      </c>
      <c r="N36" s="91">
        <v>0</v>
      </c>
      <c r="O36" s="90"/>
      <c r="P36" s="91"/>
      <c r="Q36" s="90"/>
      <c r="R36" s="91"/>
      <c r="S36" s="91">
        <v>0</v>
      </c>
      <c r="T36" s="91">
        <v>0</v>
      </c>
      <c r="U36" s="90"/>
      <c r="V36" s="94"/>
    </row>
    <row r="37" spans="1:22" ht="24" thickBot="1" thickTop="1">
      <c r="A37" s="86" t="s">
        <v>30</v>
      </c>
      <c r="B37" s="90">
        <v>0</v>
      </c>
      <c r="C37" s="91"/>
      <c r="D37" s="90"/>
      <c r="E37" s="92"/>
      <c r="F37" s="93">
        <f t="shared" si="10"/>
        <v>0</v>
      </c>
      <c r="G37" s="90"/>
      <c r="H37" s="91"/>
      <c r="I37" s="90">
        <v>0</v>
      </c>
      <c r="J37" s="91">
        <v>0</v>
      </c>
      <c r="K37" s="90">
        <v>0</v>
      </c>
      <c r="L37" s="91">
        <v>0</v>
      </c>
      <c r="M37" s="90"/>
      <c r="N37" s="91"/>
      <c r="O37" s="90"/>
      <c r="P37" s="91"/>
      <c r="Q37" s="90"/>
      <c r="R37" s="91"/>
      <c r="S37" s="91">
        <v>0</v>
      </c>
      <c r="T37" s="91">
        <v>0</v>
      </c>
      <c r="U37" s="90"/>
      <c r="V37" s="94"/>
    </row>
    <row r="38" spans="1:22" ht="24" thickBot="1" thickTop="1">
      <c r="A38" s="86" t="s">
        <v>32</v>
      </c>
      <c r="B38" s="75">
        <v>0</v>
      </c>
      <c r="C38" s="76"/>
      <c r="D38" s="75"/>
      <c r="E38" s="87"/>
      <c r="F38" s="101">
        <f t="shared" si="10"/>
        <v>0</v>
      </c>
      <c r="G38" s="75"/>
      <c r="H38" s="76"/>
      <c r="I38" s="75">
        <v>0</v>
      </c>
      <c r="J38" s="76">
        <v>0</v>
      </c>
      <c r="K38" s="75"/>
      <c r="L38" s="76"/>
      <c r="M38" s="75">
        <v>0</v>
      </c>
      <c r="N38" s="76">
        <v>0</v>
      </c>
      <c r="O38" s="75">
        <v>0</v>
      </c>
      <c r="P38" s="76">
        <v>0</v>
      </c>
      <c r="Q38" s="75">
        <v>0</v>
      </c>
      <c r="R38" s="76">
        <v>0</v>
      </c>
      <c r="S38" s="76">
        <v>0</v>
      </c>
      <c r="T38" s="76"/>
      <c r="U38" s="75"/>
      <c r="V38" s="78"/>
    </row>
    <row r="39" ht="21" thickTop="1"/>
    <row r="40" ht="21" thickBot="1"/>
    <row r="41" spans="1:22" ht="62.25" thickBot="1" thickTop="1">
      <c r="A41" s="11"/>
      <c r="B41" s="12"/>
      <c r="C41" s="13"/>
      <c r="D41" s="14"/>
      <c r="E41" s="15"/>
      <c r="F41" s="16" t="s">
        <v>41</v>
      </c>
      <c r="G41" s="17" t="s">
        <v>4</v>
      </c>
      <c r="H41" s="18"/>
      <c r="I41" s="19"/>
      <c r="J41" s="19"/>
      <c r="K41" s="19"/>
      <c r="L41" s="20"/>
      <c r="M41" s="21"/>
      <c r="N41" s="21"/>
      <c r="O41" s="21"/>
      <c r="P41" s="21"/>
      <c r="Q41" s="21"/>
      <c r="R41" s="21"/>
      <c r="S41" s="21"/>
      <c r="T41" s="21"/>
      <c r="U41" s="12"/>
      <c r="V41" s="67"/>
    </row>
    <row r="42" spans="1:22" ht="55.5" thickBot="1" thickTop="1">
      <c r="A42" s="24" t="s">
        <v>6</v>
      </c>
      <c r="B42" s="25"/>
      <c r="C42" s="26"/>
      <c r="D42" s="27"/>
      <c r="E42" s="28"/>
      <c r="F42" s="29"/>
      <c r="G42" s="30" t="s">
        <v>9</v>
      </c>
      <c r="H42" s="31"/>
      <c r="I42" s="32" t="s">
        <v>10</v>
      </c>
      <c r="J42" s="33"/>
      <c r="K42" s="34" t="s">
        <v>11</v>
      </c>
      <c r="L42" s="35"/>
      <c r="M42" s="32" t="s">
        <v>12</v>
      </c>
      <c r="N42" s="35"/>
      <c r="O42" s="33" t="s">
        <v>13</v>
      </c>
      <c r="P42" s="35"/>
      <c r="Q42" s="32" t="s">
        <v>14</v>
      </c>
      <c r="R42" s="36"/>
      <c r="S42" s="37" t="s">
        <v>15</v>
      </c>
      <c r="T42" s="32" t="s">
        <v>16</v>
      </c>
      <c r="U42" s="39"/>
      <c r="V42" s="39"/>
    </row>
    <row r="43" spans="1:22" ht="21.75" thickBot="1" thickTop="1">
      <c r="A43" s="40"/>
      <c r="B43" s="25"/>
      <c r="C43" s="26"/>
      <c r="D43" s="27"/>
      <c r="E43" s="28"/>
      <c r="F43" s="41" t="s">
        <v>7</v>
      </c>
      <c r="G43" s="26" t="s">
        <v>20</v>
      </c>
      <c r="H43" s="42" t="s">
        <v>7</v>
      </c>
      <c r="I43" s="43" t="s">
        <v>21</v>
      </c>
      <c r="J43" s="41" t="s">
        <v>7</v>
      </c>
      <c r="K43" s="26" t="s">
        <v>22</v>
      </c>
      <c r="L43" s="44" t="s">
        <v>7</v>
      </c>
      <c r="M43" s="45" t="s">
        <v>23</v>
      </c>
      <c r="N43" s="46" t="s">
        <v>7</v>
      </c>
      <c r="O43" s="47" t="s">
        <v>20</v>
      </c>
      <c r="P43" s="48" t="s">
        <v>7</v>
      </c>
      <c r="Q43" s="45" t="s">
        <v>20</v>
      </c>
      <c r="R43" s="49" t="s">
        <v>7</v>
      </c>
      <c r="S43" s="50" t="s">
        <v>7</v>
      </c>
      <c r="T43" s="41" t="s">
        <v>7</v>
      </c>
      <c r="U43" s="22"/>
      <c r="V43" s="22"/>
    </row>
    <row r="44" spans="1:22" ht="26.25" thickBot="1" thickTop="1">
      <c r="A44" s="51" t="s">
        <v>25</v>
      </c>
      <c r="B44" s="52"/>
      <c r="C44" s="53"/>
      <c r="D44" s="68"/>
      <c r="E44" s="54"/>
      <c r="F44" s="53">
        <f aca="true" t="shared" si="11" ref="F44:T44">F45+F46+F47+F48+F49+F50</f>
        <v>1397.5349999999999</v>
      </c>
      <c r="G44" s="52">
        <f t="shared" si="11"/>
        <v>825</v>
      </c>
      <c r="H44" s="53">
        <f t="shared" si="11"/>
        <v>22.25</v>
      </c>
      <c r="I44" s="52">
        <f t="shared" si="11"/>
        <v>1153</v>
      </c>
      <c r="J44" s="53">
        <f t="shared" si="11"/>
        <v>76</v>
      </c>
      <c r="K44" s="52">
        <f t="shared" si="11"/>
        <v>3717</v>
      </c>
      <c r="L44" s="53">
        <f t="shared" si="11"/>
        <v>185.35</v>
      </c>
      <c r="M44" s="52">
        <f t="shared" si="11"/>
        <v>5960</v>
      </c>
      <c r="N44" s="53">
        <f t="shared" si="11"/>
        <v>59</v>
      </c>
      <c r="O44" s="52">
        <f t="shared" si="11"/>
        <v>1800</v>
      </c>
      <c r="P44" s="53">
        <f t="shared" si="11"/>
        <v>18</v>
      </c>
      <c r="Q44" s="52">
        <f t="shared" si="11"/>
        <v>11050</v>
      </c>
      <c r="R44" s="53">
        <f t="shared" si="11"/>
        <v>125.61</v>
      </c>
      <c r="S44" s="53">
        <f t="shared" si="11"/>
        <v>342.743</v>
      </c>
      <c r="T44" s="55">
        <f t="shared" si="11"/>
        <v>568.582</v>
      </c>
      <c r="U44" s="52"/>
      <c r="V44" s="53"/>
    </row>
    <row r="45" spans="1:22" ht="23.25" thickBot="1">
      <c r="A45" s="74" t="s">
        <v>26</v>
      </c>
      <c r="B45" s="90"/>
      <c r="C45" s="91"/>
      <c r="D45" s="90"/>
      <c r="E45" s="92"/>
      <c r="F45" s="93">
        <f aca="true" t="shared" si="12" ref="F45:F50">H45+J45+L45+N45+P45+R45+S45+T45</f>
        <v>121.5</v>
      </c>
      <c r="G45" s="100">
        <f aca="true" t="shared" si="13" ref="G45:T50">G9-G21-G33-G56</f>
        <v>300</v>
      </c>
      <c r="H45" s="93">
        <f t="shared" si="13"/>
        <v>6.5</v>
      </c>
      <c r="I45" s="100">
        <f t="shared" si="13"/>
        <v>0</v>
      </c>
      <c r="J45" s="93">
        <f t="shared" si="13"/>
        <v>0</v>
      </c>
      <c r="K45" s="100">
        <f t="shared" si="13"/>
        <v>0</v>
      </c>
      <c r="L45" s="93">
        <f t="shared" si="13"/>
        <v>0</v>
      </c>
      <c r="M45" s="100">
        <f t="shared" si="13"/>
        <v>2460</v>
      </c>
      <c r="N45" s="93">
        <f t="shared" si="13"/>
        <v>25</v>
      </c>
      <c r="O45" s="100">
        <f t="shared" si="13"/>
        <v>0</v>
      </c>
      <c r="P45" s="93">
        <f t="shared" si="13"/>
        <v>0</v>
      </c>
      <c r="Q45" s="100">
        <f t="shared" si="13"/>
        <v>0</v>
      </c>
      <c r="R45" s="93">
        <f t="shared" si="13"/>
        <v>0</v>
      </c>
      <c r="S45" s="93">
        <f t="shared" si="13"/>
        <v>70</v>
      </c>
      <c r="T45" s="93">
        <f t="shared" si="13"/>
        <v>20</v>
      </c>
      <c r="U45" s="90"/>
      <c r="V45" s="93"/>
    </row>
    <row r="46" spans="1:22" ht="24" thickBot="1" thickTop="1">
      <c r="A46" s="79" t="s">
        <v>27</v>
      </c>
      <c r="B46" s="90"/>
      <c r="C46" s="91"/>
      <c r="D46" s="90"/>
      <c r="E46" s="92"/>
      <c r="F46" s="93">
        <f t="shared" si="12"/>
        <v>456.707</v>
      </c>
      <c r="G46" s="100">
        <f t="shared" si="13"/>
        <v>0</v>
      </c>
      <c r="H46" s="93">
        <f t="shared" si="13"/>
        <v>0</v>
      </c>
      <c r="I46" s="100">
        <f t="shared" si="13"/>
        <v>0</v>
      </c>
      <c r="J46" s="93">
        <f t="shared" si="13"/>
        <v>0</v>
      </c>
      <c r="K46" s="100">
        <f t="shared" si="13"/>
        <v>3143</v>
      </c>
      <c r="L46" s="93">
        <f t="shared" si="13"/>
        <v>157.15</v>
      </c>
      <c r="M46" s="100">
        <f t="shared" si="13"/>
        <v>500</v>
      </c>
      <c r="N46" s="93">
        <f t="shared" si="13"/>
        <v>7</v>
      </c>
      <c r="O46" s="100">
        <f t="shared" si="13"/>
        <v>1800</v>
      </c>
      <c r="P46" s="93">
        <f t="shared" si="13"/>
        <v>18</v>
      </c>
      <c r="Q46" s="100">
        <f t="shared" si="13"/>
        <v>0</v>
      </c>
      <c r="R46" s="93">
        <f t="shared" si="13"/>
        <v>0</v>
      </c>
      <c r="S46" s="93">
        <f t="shared" si="13"/>
        <v>0</v>
      </c>
      <c r="T46" s="93">
        <f t="shared" si="13"/>
        <v>274.55699999999996</v>
      </c>
      <c r="U46" s="90"/>
      <c r="V46" s="93"/>
    </row>
    <row r="47" spans="1:22" ht="24" thickBot="1" thickTop="1">
      <c r="A47" s="80" t="s">
        <v>28</v>
      </c>
      <c r="B47" s="95"/>
      <c r="C47" s="91"/>
      <c r="D47" s="90"/>
      <c r="E47" s="96"/>
      <c r="F47" s="93">
        <f t="shared" si="12"/>
        <v>742.299</v>
      </c>
      <c r="G47" s="100">
        <f t="shared" si="13"/>
        <v>525</v>
      </c>
      <c r="H47" s="93">
        <f t="shared" si="13"/>
        <v>15.75</v>
      </c>
      <c r="I47" s="100">
        <f t="shared" si="13"/>
        <v>1153</v>
      </c>
      <c r="J47" s="93">
        <f t="shared" si="13"/>
        <v>76</v>
      </c>
      <c r="K47" s="100">
        <f t="shared" si="13"/>
        <v>574</v>
      </c>
      <c r="L47" s="93">
        <f t="shared" si="13"/>
        <v>28.2</v>
      </c>
      <c r="M47" s="100">
        <f t="shared" si="13"/>
        <v>3000</v>
      </c>
      <c r="N47" s="93">
        <f t="shared" si="13"/>
        <v>27</v>
      </c>
      <c r="O47" s="93">
        <f t="shared" si="13"/>
        <v>0</v>
      </c>
      <c r="P47" s="93">
        <f t="shared" si="13"/>
        <v>0</v>
      </c>
      <c r="Q47" s="100">
        <f t="shared" si="13"/>
        <v>11050</v>
      </c>
      <c r="R47" s="93">
        <f t="shared" si="13"/>
        <v>125.61</v>
      </c>
      <c r="S47" s="93">
        <f t="shared" si="13"/>
        <v>272.743</v>
      </c>
      <c r="T47" s="93">
        <f t="shared" si="13"/>
        <v>196.99599999999998</v>
      </c>
      <c r="U47" s="90"/>
      <c r="V47" s="93"/>
    </row>
    <row r="48" spans="1:22" ht="24" thickBot="1" thickTop="1">
      <c r="A48" s="84" t="s">
        <v>29</v>
      </c>
      <c r="B48" s="98"/>
      <c r="C48" s="91"/>
      <c r="D48" s="90"/>
      <c r="E48" s="99"/>
      <c r="F48" s="93">
        <f t="shared" si="12"/>
        <v>0</v>
      </c>
      <c r="G48" s="100">
        <f t="shared" si="13"/>
        <v>0</v>
      </c>
      <c r="H48" s="93">
        <f t="shared" si="13"/>
        <v>0</v>
      </c>
      <c r="I48" s="100">
        <f t="shared" si="13"/>
        <v>0</v>
      </c>
      <c r="J48" s="93">
        <f t="shared" si="13"/>
        <v>0</v>
      </c>
      <c r="K48" s="100">
        <f t="shared" si="13"/>
        <v>0</v>
      </c>
      <c r="L48" s="93">
        <f t="shared" si="13"/>
        <v>0</v>
      </c>
      <c r="M48" s="100">
        <f t="shared" si="13"/>
        <v>0</v>
      </c>
      <c r="N48" s="93">
        <f t="shared" si="13"/>
        <v>0</v>
      </c>
      <c r="O48" s="93">
        <f t="shared" si="13"/>
        <v>0</v>
      </c>
      <c r="P48" s="93">
        <f t="shared" si="13"/>
        <v>0</v>
      </c>
      <c r="Q48" s="100">
        <f t="shared" si="13"/>
        <v>0</v>
      </c>
      <c r="R48" s="93">
        <f t="shared" si="13"/>
        <v>0</v>
      </c>
      <c r="S48" s="93">
        <f t="shared" si="13"/>
        <v>0</v>
      </c>
      <c r="T48" s="93">
        <f t="shared" si="13"/>
        <v>0</v>
      </c>
      <c r="U48" s="90"/>
      <c r="V48" s="93"/>
    </row>
    <row r="49" spans="1:22" ht="24" thickBot="1" thickTop="1">
      <c r="A49" s="86" t="s">
        <v>30</v>
      </c>
      <c r="B49" s="90"/>
      <c r="C49" s="91"/>
      <c r="D49" s="90"/>
      <c r="E49" s="92"/>
      <c r="F49" s="93">
        <f t="shared" si="12"/>
        <v>6.3</v>
      </c>
      <c r="G49" s="100">
        <f t="shared" si="13"/>
        <v>0</v>
      </c>
      <c r="H49" s="93">
        <f t="shared" si="13"/>
        <v>0</v>
      </c>
      <c r="I49" s="100">
        <f t="shared" si="13"/>
        <v>0</v>
      </c>
      <c r="J49" s="93">
        <f t="shared" si="13"/>
        <v>0</v>
      </c>
      <c r="K49" s="100">
        <f t="shared" si="13"/>
        <v>0</v>
      </c>
      <c r="L49" s="93">
        <f t="shared" si="13"/>
        <v>0</v>
      </c>
      <c r="M49" s="100">
        <f t="shared" si="13"/>
        <v>0</v>
      </c>
      <c r="N49" s="93">
        <f t="shared" si="13"/>
        <v>0</v>
      </c>
      <c r="O49" s="93">
        <f t="shared" si="13"/>
        <v>0</v>
      </c>
      <c r="P49" s="93">
        <f t="shared" si="13"/>
        <v>0</v>
      </c>
      <c r="Q49" s="100">
        <f t="shared" si="13"/>
        <v>0</v>
      </c>
      <c r="R49" s="93">
        <f t="shared" si="13"/>
        <v>0</v>
      </c>
      <c r="S49" s="93">
        <f t="shared" si="13"/>
        <v>0</v>
      </c>
      <c r="T49" s="93">
        <f t="shared" si="13"/>
        <v>6.3</v>
      </c>
      <c r="U49" s="90"/>
      <c r="V49" s="93"/>
    </row>
    <row r="50" spans="1:22" ht="24" thickBot="1" thickTop="1">
      <c r="A50" s="86" t="s">
        <v>32</v>
      </c>
      <c r="B50" s="75"/>
      <c r="C50" s="76"/>
      <c r="D50" s="75"/>
      <c r="E50" s="87"/>
      <c r="F50" s="101">
        <f t="shared" si="12"/>
        <v>70.729</v>
      </c>
      <c r="G50" s="89">
        <f t="shared" si="13"/>
        <v>0</v>
      </c>
      <c r="H50" s="72">
        <f t="shared" si="13"/>
        <v>0</v>
      </c>
      <c r="I50" s="89">
        <f t="shared" si="13"/>
        <v>0</v>
      </c>
      <c r="J50" s="72">
        <f t="shared" si="13"/>
        <v>0</v>
      </c>
      <c r="K50" s="89">
        <f t="shared" si="13"/>
        <v>0</v>
      </c>
      <c r="L50" s="72">
        <f t="shared" si="13"/>
        <v>0</v>
      </c>
      <c r="M50" s="89">
        <f t="shared" si="13"/>
        <v>0</v>
      </c>
      <c r="N50" s="72">
        <f t="shared" si="13"/>
        <v>0</v>
      </c>
      <c r="O50" s="72">
        <f t="shared" si="13"/>
        <v>0</v>
      </c>
      <c r="P50" s="72">
        <f t="shared" si="13"/>
        <v>0</v>
      </c>
      <c r="Q50" s="89">
        <f t="shared" si="13"/>
        <v>0</v>
      </c>
      <c r="R50" s="72">
        <f t="shared" si="13"/>
        <v>0</v>
      </c>
      <c r="S50" s="72">
        <f t="shared" si="13"/>
        <v>0</v>
      </c>
      <c r="T50" s="72">
        <f t="shared" si="13"/>
        <v>70.729</v>
      </c>
      <c r="U50" s="75"/>
      <c r="V50" s="72"/>
    </row>
    <row r="51" ht="21.75" thickBot="1" thickTop="1"/>
    <row r="52" spans="1:22" ht="82.5" thickBot="1" thickTop="1">
      <c r="A52" s="11"/>
      <c r="B52" s="64" t="s">
        <v>42</v>
      </c>
      <c r="C52" s="65" t="s">
        <v>43</v>
      </c>
      <c r="D52" s="14"/>
      <c r="E52" s="15"/>
      <c r="F52" s="16" t="s">
        <v>44</v>
      </c>
      <c r="G52" s="17" t="s">
        <v>4</v>
      </c>
      <c r="H52" s="18"/>
      <c r="I52" s="19"/>
      <c r="J52" s="19"/>
      <c r="K52" s="19"/>
      <c r="L52" s="20"/>
      <c r="M52" s="21"/>
      <c r="N52" s="21"/>
      <c r="O52" s="21"/>
      <c r="P52" s="21"/>
      <c r="Q52" s="21"/>
      <c r="R52" s="21"/>
      <c r="S52" s="21"/>
      <c r="T52" s="21"/>
      <c r="U52" s="12"/>
      <c r="V52" s="67"/>
    </row>
    <row r="53" spans="1:22" ht="55.5" thickBot="1" thickTop="1">
      <c r="A53" s="24" t="s">
        <v>6</v>
      </c>
      <c r="B53" s="25"/>
      <c r="C53" s="26"/>
      <c r="D53" s="27"/>
      <c r="E53" s="28"/>
      <c r="F53" s="29"/>
      <c r="G53" s="30" t="s">
        <v>9</v>
      </c>
      <c r="H53" s="31"/>
      <c r="I53" s="32" t="s">
        <v>10</v>
      </c>
      <c r="J53" s="33"/>
      <c r="K53" s="34" t="s">
        <v>11</v>
      </c>
      <c r="L53" s="35"/>
      <c r="M53" s="32" t="s">
        <v>12</v>
      </c>
      <c r="N53" s="35"/>
      <c r="O53" s="33" t="s">
        <v>13</v>
      </c>
      <c r="P53" s="35"/>
      <c r="Q53" s="32" t="s">
        <v>14</v>
      </c>
      <c r="R53" s="36"/>
      <c r="S53" s="37" t="s">
        <v>15</v>
      </c>
      <c r="T53" s="32" t="s">
        <v>16</v>
      </c>
      <c r="U53" s="39"/>
      <c r="V53" s="39"/>
    </row>
    <row r="54" spans="1:22" ht="21.75" thickBot="1" thickTop="1">
      <c r="A54" s="40"/>
      <c r="B54" s="25"/>
      <c r="C54" s="26"/>
      <c r="D54" s="27"/>
      <c r="E54" s="28"/>
      <c r="F54" s="41" t="s">
        <v>7</v>
      </c>
      <c r="G54" s="26" t="s">
        <v>20</v>
      </c>
      <c r="H54" s="42" t="s">
        <v>7</v>
      </c>
      <c r="I54" s="43" t="s">
        <v>21</v>
      </c>
      <c r="J54" s="41" t="s">
        <v>7</v>
      </c>
      <c r="K54" s="26" t="s">
        <v>22</v>
      </c>
      <c r="L54" s="44" t="s">
        <v>7</v>
      </c>
      <c r="M54" s="45" t="s">
        <v>23</v>
      </c>
      <c r="N54" s="46" t="s">
        <v>7</v>
      </c>
      <c r="O54" s="47" t="s">
        <v>20</v>
      </c>
      <c r="P54" s="48" t="s">
        <v>7</v>
      </c>
      <c r="Q54" s="45" t="s">
        <v>20</v>
      </c>
      <c r="R54" s="49" t="s">
        <v>7</v>
      </c>
      <c r="S54" s="50" t="s">
        <v>7</v>
      </c>
      <c r="T54" s="41" t="s">
        <v>7</v>
      </c>
      <c r="U54" s="22"/>
      <c r="V54" s="22"/>
    </row>
    <row r="55" spans="1:22" ht="26.25" thickBot="1" thickTop="1">
      <c r="A55" s="51" t="s">
        <v>25</v>
      </c>
      <c r="B55" s="52">
        <f>B56+B57+B58+B59+B60+B61</f>
        <v>35</v>
      </c>
      <c r="C55" s="53"/>
      <c r="D55" s="68"/>
      <c r="E55" s="54"/>
      <c r="F55" s="53">
        <f aca="true" t="shared" si="14" ref="F55:T55">F56+F57+F58+F59+F60+F61</f>
        <v>1238.255</v>
      </c>
      <c r="G55" s="52">
        <f t="shared" si="14"/>
        <v>8058</v>
      </c>
      <c r="H55" s="53">
        <f t="shared" si="14"/>
        <v>326</v>
      </c>
      <c r="I55" s="52">
        <f t="shared" si="14"/>
        <v>457</v>
      </c>
      <c r="J55" s="53">
        <f t="shared" si="14"/>
        <v>14</v>
      </c>
      <c r="K55" s="52">
        <f t="shared" si="14"/>
        <v>768</v>
      </c>
      <c r="L55" s="53">
        <f t="shared" si="14"/>
        <v>60.5</v>
      </c>
      <c r="M55" s="52">
        <f t="shared" si="14"/>
        <v>0</v>
      </c>
      <c r="N55" s="53">
        <f t="shared" si="14"/>
        <v>0</v>
      </c>
      <c r="O55" s="52">
        <f t="shared" si="14"/>
        <v>0</v>
      </c>
      <c r="P55" s="53">
        <f t="shared" si="14"/>
        <v>0</v>
      </c>
      <c r="Q55" s="52">
        <f t="shared" si="14"/>
        <v>0</v>
      </c>
      <c r="R55" s="53">
        <f t="shared" si="14"/>
        <v>0</v>
      </c>
      <c r="S55" s="53">
        <f t="shared" si="14"/>
        <v>358.89</v>
      </c>
      <c r="T55" s="55">
        <f t="shared" si="14"/>
        <v>478.86499999999995</v>
      </c>
      <c r="U55" s="52"/>
      <c r="V55" s="53"/>
    </row>
    <row r="56" spans="1:22" ht="23.25" thickBot="1">
      <c r="A56" s="74" t="s">
        <v>26</v>
      </c>
      <c r="B56" s="90">
        <v>0</v>
      </c>
      <c r="C56" s="91"/>
      <c r="D56" s="90"/>
      <c r="E56" s="92"/>
      <c r="F56" s="93">
        <f aca="true" t="shared" si="15" ref="F56:F61">H56+J56+L56+N56+P56+R56+S56+T56</f>
        <v>0</v>
      </c>
      <c r="G56" s="90">
        <v>0</v>
      </c>
      <c r="H56" s="91">
        <v>0</v>
      </c>
      <c r="I56" s="90"/>
      <c r="J56" s="91"/>
      <c r="K56" s="90">
        <v>0</v>
      </c>
      <c r="L56" s="91">
        <v>0</v>
      </c>
      <c r="M56" s="90">
        <v>0</v>
      </c>
      <c r="N56" s="91">
        <v>0</v>
      </c>
      <c r="O56" s="90"/>
      <c r="P56" s="91"/>
      <c r="Q56" s="90"/>
      <c r="R56" s="91"/>
      <c r="S56" s="91"/>
      <c r="T56" s="94">
        <v>0</v>
      </c>
      <c r="U56" s="90"/>
      <c r="V56" s="93"/>
    </row>
    <row r="57" spans="1:22" ht="24" thickBot="1" thickTop="1">
      <c r="A57" s="79" t="s">
        <v>27</v>
      </c>
      <c r="B57" s="90">
        <v>4</v>
      </c>
      <c r="C57" s="91"/>
      <c r="D57" s="90"/>
      <c r="E57" s="92"/>
      <c r="F57" s="93">
        <f t="shared" si="15"/>
        <v>74.553</v>
      </c>
      <c r="G57" s="90">
        <v>0</v>
      </c>
      <c r="H57" s="91">
        <v>0</v>
      </c>
      <c r="I57" s="90">
        <v>0</v>
      </c>
      <c r="J57" s="91">
        <v>0</v>
      </c>
      <c r="K57" s="90">
        <v>0</v>
      </c>
      <c r="L57" s="91">
        <v>0</v>
      </c>
      <c r="M57" s="90">
        <v>0</v>
      </c>
      <c r="N57" s="91">
        <v>0</v>
      </c>
      <c r="O57" s="90"/>
      <c r="P57" s="91"/>
      <c r="Q57" s="90"/>
      <c r="R57" s="91"/>
      <c r="S57" s="91">
        <v>13.5</v>
      </c>
      <c r="T57" s="94">
        <v>61.053</v>
      </c>
      <c r="U57" s="90"/>
      <c r="V57" s="93"/>
    </row>
    <row r="58" spans="1:22" ht="24" thickBot="1" thickTop="1">
      <c r="A58" s="80" t="s">
        <v>28</v>
      </c>
      <c r="B58" s="95">
        <v>1</v>
      </c>
      <c r="C58" s="91"/>
      <c r="D58" s="90"/>
      <c r="E58" s="96"/>
      <c r="F58" s="93">
        <f t="shared" si="15"/>
        <v>21.532</v>
      </c>
      <c r="G58" s="90">
        <v>0</v>
      </c>
      <c r="H58" s="91">
        <v>0</v>
      </c>
      <c r="I58" s="90"/>
      <c r="J58" s="91"/>
      <c r="K58" s="90"/>
      <c r="L58" s="91"/>
      <c r="M58" s="90">
        <v>0</v>
      </c>
      <c r="N58" s="91">
        <v>0</v>
      </c>
      <c r="O58" s="90"/>
      <c r="P58" s="91"/>
      <c r="Q58" s="90"/>
      <c r="R58" s="91"/>
      <c r="S58" s="91">
        <v>0</v>
      </c>
      <c r="T58" s="91">
        <v>21.532</v>
      </c>
      <c r="U58" s="90"/>
      <c r="V58" s="93"/>
    </row>
    <row r="59" spans="1:22" ht="24" thickBot="1" thickTop="1">
      <c r="A59" s="84" t="s">
        <v>29</v>
      </c>
      <c r="B59" s="98">
        <v>30</v>
      </c>
      <c r="C59" s="91"/>
      <c r="D59" s="90"/>
      <c r="E59" s="99"/>
      <c r="F59" s="93">
        <f t="shared" si="15"/>
        <v>1142.17</v>
      </c>
      <c r="G59" s="90">
        <v>8058</v>
      </c>
      <c r="H59" s="91">
        <v>326</v>
      </c>
      <c r="I59" s="90">
        <v>457</v>
      </c>
      <c r="J59" s="91">
        <v>14</v>
      </c>
      <c r="K59" s="90">
        <v>768</v>
      </c>
      <c r="L59" s="91">
        <v>60.5</v>
      </c>
      <c r="M59" s="90">
        <v>0</v>
      </c>
      <c r="N59" s="91">
        <v>0</v>
      </c>
      <c r="O59" s="90"/>
      <c r="P59" s="91"/>
      <c r="Q59" s="90"/>
      <c r="R59" s="91"/>
      <c r="S59" s="91">
        <v>345.39</v>
      </c>
      <c r="T59" s="91">
        <v>396.28</v>
      </c>
      <c r="U59" s="90"/>
      <c r="V59" s="93"/>
    </row>
    <row r="60" spans="1:22" ht="24" thickBot="1" thickTop="1">
      <c r="A60" s="86" t="s">
        <v>30</v>
      </c>
      <c r="B60" s="90">
        <v>0</v>
      </c>
      <c r="C60" s="91"/>
      <c r="D60" s="90"/>
      <c r="E60" s="92"/>
      <c r="F60" s="93">
        <f t="shared" si="15"/>
        <v>0</v>
      </c>
      <c r="G60" s="90">
        <v>0</v>
      </c>
      <c r="H60" s="91"/>
      <c r="I60" s="90">
        <v>0</v>
      </c>
      <c r="J60" s="91">
        <v>0</v>
      </c>
      <c r="K60" s="90">
        <v>0</v>
      </c>
      <c r="L60" s="91">
        <v>0</v>
      </c>
      <c r="M60" s="90">
        <v>0</v>
      </c>
      <c r="N60" s="91">
        <v>0</v>
      </c>
      <c r="O60" s="90"/>
      <c r="P60" s="91"/>
      <c r="Q60" s="90"/>
      <c r="R60" s="91"/>
      <c r="S60" s="91"/>
      <c r="T60" s="91">
        <v>0</v>
      </c>
      <c r="U60" s="90"/>
      <c r="V60" s="93"/>
    </row>
    <row r="61" spans="1:22" ht="24" thickBot="1" thickTop="1">
      <c r="A61" s="86" t="s">
        <v>32</v>
      </c>
      <c r="B61" s="75">
        <v>0</v>
      </c>
      <c r="C61" s="76"/>
      <c r="D61" s="75"/>
      <c r="E61" s="87"/>
      <c r="F61" s="72">
        <f t="shared" si="15"/>
        <v>0</v>
      </c>
      <c r="G61" s="75">
        <v>0</v>
      </c>
      <c r="H61" s="76"/>
      <c r="I61" s="75">
        <v>0</v>
      </c>
      <c r="J61" s="76">
        <v>0</v>
      </c>
      <c r="K61" s="75"/>
      <c r="L61" s="76"/>
      <c r="M61" s="75">
        <v>0</v>
      </c>
      <c r="N61" s="76">
        <v>0</v>
      </c>
      <c r="O61" s="75">
        <v>0</v>
      </c>
      <c r="P61" s="76">
        <v>0</v>
      </c>
      <c r="Q61" s="75">
        <v>0</v>
      </c>
      <c r="R61" s="76">
        <v>0</v>
      </c>
      <c r="S61" s="76">
        <v>0</v>
      </c>
      <c r="T61" s="76"/>
      <c r="U61" s="75"/>
      <c r="V61" s="72"/>
    </row>
    <row r="62" ht="21" thickTop="1"/>
    <row r="64" ht="20.25">
      <c r="A64" s="56"/>
    </row>
    <row r="65" ht="20.25">
      <c r="A65" s="56"/>
    </row>
    <row r="66" ht="20.25">
      <c r="A66" s="56"/>
    </row>
    <row r="67" ht="20.25">
      <c r="A67" s="56"/>
    </row>
    <row r="68" ht="20.25">
      <c r="A68" s="56"/>
    </row>
    <row r="69" ht="20.25">
      <c r="A69" s="56"/>
    </row>
    <row r="70" ht="20.25">
      <c r="A70" s="56"/>
    </row>
    <row r="71" ht="20.25">
      <c r="A71" s="56"/>
    </row>
    <row r="72" ht="20.25">
      <c r="A72" s="56"/>
    </row>
    <row r="73" ht="20.25">
      <c r="A73" s="56"/>
    </row>
    <row r="74" ht="20.25">
      <c r="A74" s="56"/>
    </row>
    <row r="75" ht="20.25">
      <c r="A75" s="56"/>
    </row>
    <row r="76" ht="20.25">
      <c r="A76" s="56"/>
    </row>
    <row r="77" ht="20.25">
      <c r="A77" s="56"/>
    </row>
    <row r="78" ht="20.25">
      <c r="A78" s="56"/>
    </row>
    <row r="79" ht="20.25">
      <c r="A79" s="56"/>
    </row>
    <row r="80" ht="20.25">
      <c r="A80" s="56"/>
    </row>
    <row r="81" ht="20.25">
      <c r="A81" s="56"/>
    </row>
    <row r="82" ht="20.25">
      <c r="A82" s="56"/>
    </row>
    <row r="83" ht="20.25">
      <c r="A83" s="56"/>
    </row>
    <row r="84" ht="20.25">
      <c r="A84" s="56"/>
    </row>
    <row r="85" ht="20.25">
      <c r="A85" s="56"/>
    </row>
    <row r="86" ht="20.25">
      <c r="A86" s="56"/>
    </row>
    <row r="87" ht="20.25">
      <c r="A87" s="56"/>
    </row>
    <row r="88" ht="20.25">
      <c r="A88" s="56"/>
    </row>
    <row r="89" ht="20.25">
      <c r="A89" s="56"/>
    </row>
    <row r="90" ht="20.25">
      <c r="A90" s="56"/>
    </row>
    <row r="91" ht="20.25">
      <c r="A91" s="56"/>
    </row>
    <row r="92" ht="20.25">
      <c r="A92" s="56"/>
    </row>
    <row r="93" ht="20.25">
      <c r="A93" s="56"/>
    </row>
    <row r="94" ht="20.25">
      <c r="A94" s="56"/>
    </row>
    <row r="95" ht="20.25">
      <c r="A95" s="56"/>
    </row>
    <row r="96" ht="20.25">
      <c r="A96" s="56"/>
    </row>
    <row r="97" ht="20.25">
      <c r="A97" s="56"/>
    </row>
    <row r="98" ht="20.25">
      <c r="A98" s="56"/>
    </row>
    <row r="99" ht="20.25">
      <c r="A99" s="56"/>
    </row>
    <row r="100" ht="20.25">
      <c r="A100" s="56"/>
    </row>
    <row r="101" ht="20.25">
      <c r="A101" s="56"/>
    </row>
    <row r="102" ht="20.25">
      <c r="A102" s="56"/>
    </row>
    <row r="103" ht="20.25">
      <c r="A103" s="56"/>
    </row>
    <row r="104" ht="20.25">
      <c r="A104" s="56"/>
    </row>
    <row r="105" ht="20.25">
      <c r="A105" s="56"/>
    </row>
    <row r="106" ht="20.25">
      <c r="A106" s="56"/>
    </row>
    <row r="107" ht="20.25">
      <c r="A107" s="56"/>
    </row>
    <row r="108" ht="20.25">
      <c r="A108" s="56"/>
    </row>
    <row r="109" ht="20.25">
      <c r="A109" s="56"/>
    </row>
    <row r="110" ht="20.25">
      <c r="A110" s="56"/>
    </row>
    <row r="111" ht="20.25">
      <c r="A111" s="56"/>
    </row>
    <row r="112" ht="20.25">
      <c r="A112" s="56"/>
    </row>
    <row r="113" ht="20.25">
      <c r="A113" s="56"/>
    </row>
    <row r="114" ht="20.25">
      <c r="A114" s="56"/>
    </row>
    <row r="115" ht="20.25">
      <c r="A115" s="56"/>
    </row>
    <row r="116" ht="20.25">
      <c r="A116" s="56"/>
    </row>
    <row r="117" ht="20.25">
      <c r="A117" s="56"/>
    </row>
    <row r="118" ht="20.25">
      <c r="A118" s="56"/>
    </row>
    <row r="119" ht="20.25">
      <c r="A119" s="56"/>
    </row>
    <row r="120" ht="20.25">
      <c r="A120" s="56"/>
    </row>
    <row r="121" ht="20.25">
      <c r="A121" s="56"/>
    </row>
    <row r="122" ht="20.25">
      <c r="A122" s="56"/>
    </row>
    <row r="123" ht="20.25">
      <c r="A123" s="56"/>
    </row>
    <row r="124" ht="20.25">
      <c r="A124" s="70"/>
    </row>
    <row r="125" ht="20.25">
      <c r="A125" s="70"/>
    </row>
    <row r="126" ht="20.25">
      <c r="A126" s="70"/>
    </row>
    <row r="127" ht="20.25">
      <c r="A127" s="70"/>
    </row>
    <row r="128" ht="20.25">
      <c r="A128" s="70"/>
    </row>
    <row r="129" ht="20.25">
      <c r="A129" s="70"/>
    </row>
    <row r="130" ht="20.25">
      <c r="A130" s="70"/>
    </row>
    <row r="131" ht="20.25">
      <c r="A131" s="70"/>
    </row>
    <row r="132" ht="20.25">
      <c r="A132" s="70"/>
    </row>
    <row r="133" ht="20.25">
      <c r="A133" s="70"/>
    </row>
  </sheetData>
  <sheetProtection/>
  <mergeCells count="1">
    <mergeCell ref="C2:G3"/>
  </mergeCells>
  <printOptions/>
  <pageMargins left="0.2" right="0.22" top="0.42" bottom="0.53" header="0.3" footer="0.5"/>
  <pageSetup horizontalDpi="600" verticalDpi="600" orientation="landscape" paperSize="9" scale="30" r:id="rId2"/>
  <colBreaks count="1" manualBreakCount="1">
    <brk id="22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33"/>
  <sheetViews>
    <sheetView view="pageBreakPreview" zoomScale="60" zoomScaleNormal="45" zoomScalePageLayoutView="0" workbookViewId="0" topLeftCell="A1">
      <pane xSplit="1" ySplit="9" topLeftCell="B10" activePane="bottomRight" state="frozen"/>
      <selection pane="topLeft" activeCell="A1" sqref="A1"/>
      <selection pane="topRight" activeCell="A5" sqref="A5"/>
      <selection pane="bottomLeft" activeCell="A14" sqref="A14"/>
      <selection pane="bottomRight" activeCell="D2" sqref="D2:I3"/>
    </sheetView>
  </sheetViews>
  <sheetFormatPr defaultColWidth="9.25390625" defaultRowHeight="12.75"/>
  <cols>
    <col min="1" max="1" width="36.125" style="0" customWidth="1"/>
    <col min="2" max="2" width="24.25390625" style="2" customWidth="1"/>
    <col min="3" max="3" width="23.00390625" style="0" customWidth="1"/>
    <col min="4" max="4" width="22.00390625" style="0" customWidth="1"/>
    <col min="5" max="5" width="16.75390625" style="3" customWidth="1"/>
    <col min="6" max="6" width="27.125" style="0" customWidth="1"/>
    <col min="7" max="7" width="20.125" style="0" customWidth="1"/>
    <col min="8" max="8" width="20.375" style="0" customWidth="1"/>
    <col min="9" max="9" width="17.625" style="0" customWidth="1"/>
    <col min="10" max="10" width="21.375" style="0" customWidth="1"/>
    <col min="11" max="11" width="15.00390625" style="0" customWidth="1"/>
    <col min="12" max="12" width="21.125" style="0" customWidth="1"/>
    <col min="13" max="13" width="16.625" style="0" customWidth="1"/>
    <col min="14" max="14" width="21.875" style="0" customWidth="1"/>
    <col min="15" max="15" width="19.375" style="0" customWidth="1"/>
    <col min="16" max="16" width="21.25390625" style="0" customWidth="1"/>
    <col min="17" max="17" width="22.125" style="0" customWidth="1"/>
    <col min="18" max="18" width="20.625" style="0" customWidth="1"/>
    <col min="19" max="19" width="23.625" style="59" customWidth="1"/>
    <col min="20" max="22" width="22.25390625" style="8" customWidth="1"/>
    <col min="23" max="16384" width="9.25390625" style="4" customWidth="1"/>
  </cols>
  <sheetData>
    <row r="1" spans="1:22" ht="27">
      <c r="A1" s="1"/>
      <c r="S1"/>
      <c r="T1"/>
      <c r="U1"/>
      <c r="V1"/>
    </row>
    <row r="2" spans="1:22" ht="24.75">
      <c r="A2" s="5"/>
      <c r="D2" s="117" t="s">
        <v>53</v>
      </c>
      <c r="E2" s="117"/>
      <c r="F2" s="117"/>
      <c r="G2" s="117"/>
      <c r="H2" s="117"/>
      <c r="I2" s="117"/>
      <c r="S2"/>
      <c r="T2"/>
      <c r="U2"/>
      <c r="V2"/>
    </row>
    <row r="3" spans="1:19" ht="37.5" customHeight="1">
      <c r="A3" s="5"/>
      <c r="D3" s="117"/>
      <c r="E3" s="117"/>
      <c r="F3" s="117"/>
      <c r="G3" s="117"/>
      <c r="H3" s="117"/>
      <c r="I3" s="117"/>
      <c r="S3"/>
    </row>
    <row r="4" spans="3:22" ht="16.5" customHeight="1" thickBot="1">
      <c r="C4" s="9"/>
      <c r="L4" s="10"/>
      <c r="M4" s="10"/>
      <c r="N4" s="10"/>
      <c r="O4" s="10"/>
      <c r="P4" s="10"/>
      <c r="Q4" s="10"/>
      <c r="R4" s="10"/>
      <c r="S4" s="10"/>
      <c r="T4"/>
      <c r="U4"/>
      <c r="V4"/>
    </row>
    <row r="5" spans="1:22" ht="45" customHeight="1" thickBot="1" thickTop="1">
      <c r="A5" s="11"/>
      <c r="B5" s="12" t="s">
        <v>0</v>
      </c>
      <c r="C5" s="13" t="s">
        <v>1</v>
      </c>
      <c r="D5" s="14" t="s">
        <v>2</v>
      </c>
      <c r="E5" s="15"/>
      <c r="F5" s="16" t="s">
        <v>3</v>
      </c>
      <c r="G5" s="17" t="s">
        <v>4</v>
      </c>
      <c r="H5" s="18"/>
      <c r="I5" s="19"/>
      <c r="J5" s="19"/>
      <c r="K5" s="19"/>
      <c r="L5" s="20"/>
      <c r="M5" s="21"/>
      <c r="N5" s="21"/>
      <c r="O5" s="21"/>
      <c r="P5" s="21"/>
      <c r="Q5" s="21"/>
      <c r="R5" s="21"/>
      <c r="S5" s="21"/>
      <c r="T5" s="21"/>
      <c r="U5" s="22"/>
      <c r="V5" s="23" t="s">
        <v>5</v>
      </c>
    </row>
    <row r="6" spans="1:22" ht="39.75" customHeight="1" thickBot="1" thickTop="1">
      <c r="A6" s="24" t="s">
        <v>6</v>
      </c>
      <c r="B6" s="25"/>
      <c r="C6" s="26" t="s">
        <v>7</v>
      </c>
      <c r="D6" s="27" t="s">
        <v>7</v>
      </c>
      <c r="E6" s="28" t="s">
        <v>8</v>
      </c>
      <c r="F6" s="29" t="s">
        <v>7</v>
      </c>
      <c r="G6" s="30" t="s">
        <v>9</v>
      </c>
      <c r="H6" s="31"/>
      <c r="I6" s="32" t="s">
        <v>10</v>
      </c>
      <c r="J6" s="33"/>
      <c r="K6" s="34" t="s">
        <v>11</v>
      </c>
      <c r="L6" s="35"/>
      <c r="M6" s="32" t="s">
        <v>12</v>
      </c>
      <c r="N6" s="35"/>
      <c r="O6" s="33" t="s">
        <v>13</v>
      </c>
      <c r="P6" s="35"/>
      <c r="Q6" s="32" t="s">
        <v>14</v>
      </c>
      <c r="R6" s="36"/>
      <c r="S6" s="37" t="s">
        <v>15</v>
      </c>
      <c r="T6" s="32" t="s">
        <v>16</v>
      </c>
      <c r="U6" s="38" t="s">
        <v>17</v>
      </c>
      <c r="V6" s="39" t="s">
        <v>18</v>
      </c>
    </row>
    <row r="7" spans="1:22" ht="24" customHeight="1" thickBot="1" thickTop="1">
      <c r="A7" s="40"/>
      <c r="B7" s="25"/>
      <c r="C7" s="26"/>
      <c r="D7" s="27"/>
      <c r="E7" s="28" t="s">
        <v>19</v>
      </c>
      <c r="F7" s="41"/>
      <c r="G7" s="26" t="s">
        <v>20</v>
      </c>
      <c r="H7" s="42" t="s">
        <v>7</v>
      </c>
      <c r="I7" s="43" t="s">
        <v>21</v>
      </c>
      <c r="J7" s="41" t="s">
        <v>7</v>
      </c>
      <c r="K7" s="26" t="s">
        <v>22</v>
      </c>
      <c r="L7" s="44" t="s">
        <v>7</v>
      </c>
      <c r="M7" s="45" t="s">
        <v>23</v>
      </c>
      <c r="N7" s="46" t="s">
        <v>7</v>
      </c>
      <c r="O7" s="47" t="s">
        <v>20</v>
      </c>
      <c r="P7" s="48" t="s">
        <v>7</v>
      </c>
      <c r="Q7" s="45" t="s">
        <v>20</v>
      </c>
      <c r="R7" s="49" t="s">
        <v>7</v>
      </c>
      <c r="S7" s="50" t="s">
        <v>7</v>
      </c>
      <c r="T7" s="41" t="s">
        <v>7</v>
      </c>
      <c r="U7" s="22" t="s">
        <v>24</v>
      </c>
      <c r="V7" s="22" t="s">
        <v>24</v>
      </c>
    </row>
    <row r="8" spans="1:22" ht="30.75" customHeight="1" thickBot="1" thickTop="1">
      <c r="A8" s="51" t="s">
        <v>25</v>
      </c>
      <c r="B8" s="52">
        <f>B9+B10+B11+B12+B13+B14</f>
        <v>834</v>
      </c>
      <c r="C8" s="53">
        <f>C9+C10+C11+C12+C13+C14</f>
        <v>963.8499999999999</v>
      </c>
      <c r="D8" s="53">
        <f>D9+D10+D11+D12+D13+D14</f>
        <v>447.83500000000004</v>
      </c>
      <c r="E8" s="54">
        <f aca="true" t="shared" si="0" ref="E8:E14">D8*100/C8</f>
        <v>46.46314260517716</v>
      </c>
      <c r="F8" s="53">
        <f aca="true" t="shared" si="1" ref="F8:V8">F9+F10+F11+F12+F13+F14</f>
        <v>3343.44</v>
      </c>
      <c r="G8" s="52">
        <f t="shared" si="1"/>
        <v>8883</v>
      </c>
      <c r="H8" s="53">
        <f t="shared" si="1"/>
        <v>348.25</v>
      </c>
      <c r="I8" s="52">
        <f t="shared" si="1"/>
        <v>10140</v>
      </c>
      <c r="J8" s="53">
        <f t="shared" si="1"/>
        <v>371.85</v>
      </c>
      <c r="K8" s="52">
        <f t="shared" si="1"/>
        <v>4485</v>
      </c>
      <c r="L8" s="53">
        <f t="shared" si="1"/>
        <v>245.85</v>
      </c>
      <c r="M8" s="52">
        <f t="shared" si="1"/>
        <v>5960</v>
      </c>
      <c r="N8" s="53">
        <f t="shared" si="1"/>
        <v>59</v>
      </c>
      <c r="O8" s="52">
        <f t="shared" si="1"/>
        <v>1800</v>
      </c>
      <c r="P8" s="53">
        <f t="shared" si="1"/>
        <v>18</v>
      </c>
      <c r="Q8" s="52">
        <f t="shared" si="1"/>
        <v>11250</v>
      </c>
      <c r="R8" s="53">
        <f t="shared" si="1"/>
        <v>127.61</v>
      </c>
      <c r="S8" s="53">
        <f t="shared" si="1"/>
        <v>729.633</v>
      </c>
      <c r="T8" s="55">
        <f t="shared" si="1"/>
        <v>1443.2469999999998</v>
      </c>
      <c r="U8" s="55">
        <f t="shared" si="1"/>
        <v>396.65</v>
      </c>
      <c r="V8" s="55">
        <f t="shared" si="1"/>
        <v>0</v>
      </c>
    </row>
    <row r="9" spans="1:22" ht="24.75" customHeight="1" thickBot="1">
      <c r="A9" s="74" t="s">
        <v>26</v>
      </c>
      <c r="B9" s="75">
        <v>285</v>
      </c>
      <c r="C9" s="91">
        <v>439.5</v>
      </c>
      <c r="D9" s="91">
        <v>188.5</v>
      </c>
      <c r="E9" s="92">
        <f t="shared" si="0"/>
        <v>42.889647326507394</v>
      </c>
      <c r="F9" s="93">
        <f aca="true" t="shared" si="2" ref="F9:F14">H9+J9+L9+N9+P9+R9+S9+T9</f>
        <v>132.5</v>
      </c>
      <c r="G9" s="90">
        <v>300</v>
      </c>
      <c r="H9" s="91">
        <v>6.5</v>
      </c>
      <c r="I9" s="90">
        <v>0</v>
      </c>
      <c r="J9" s="91">
        <v>0</v>
      </c>
      <c r="K9" s="90">
        <v>0</v>
      </c>
      <c r="L9" s="91">
        <v>0</v>
      </c>
      <c r="M9" s="90">
        <v>2460</v>
      </c>
      <c r="N9" s="91">
        <v>25</v>
      </c>
      <c r="O9" s="90">
        <v>0</v>
      </c>
      <c r="P9" s="91">
        <v>0</v>
      </c>
      <c r="Q9" s="90">
        <v>0</v>
      </c>
      <c r="R9" s="91">
        <v>0</v>
      </c>
      <c r="S9" s="91">
        <v>70</v>
      </c>
      <c r="T9" s="94">
        <v>31</v>
      </c>
      <c r="U9" s="94">
        <f aca="true" t="shared" si="3" ref="U9:U14">H21+J21+L21+N21+P21+R21+S21+T21</f>
        <v>6.5</v>
      </c>
      <c r="V9" s="94">
        <f aca="true" t="shared" si="4" ref="V9:V14">H33+J33+L33+N33+P33+R33+S33+T33</f>
        <v>0</v>
      </c>
    </row>
    <row r="10" spans="1:22" ht="27.75" customHeight="1" thickBot="1" thickTop="1">
      <c r="A10" s="79" t="s">
        <v>27</v>
      </c>
      <c r="B10" s="75">
        <v>117</v>
      </c>
      <c r="C10" s="91">
        <v>180.5</v>
      </c>
      <c r="D10" s="91">
        <v>90.25</v>
      </c>
      <c r="E10" s="92">
        <f t="shared" si="0"/>
        <v>50</v>
      </c>
      <c r="F10" s="93">
        <f t="shared" si="2"/>
        <v>891.41</v>
      </c>
      <c r="G10" s="90">
        <v>0</v>
      </c>
      <c r="H10" s="91">
        <v>0</v>
      </c>
      <c r="I10" s="90">
        <v>3430</v>
      </c>
      <c r="J10" s="91">
        <v>154.35</v>
      </c>
      <c r="K10" s="90">
        <v>3143</v>
      </c>
      <c r="L10" s="91">
        <v>157.15</v>
      </c>
      <c r="M10" s="90">
        <v>500</v>
      </c>
      <c r="N10" s="91">
        <v>7</v>
      </c>
      <c r="O10" s="90">
        <v>1800</v>
      </c>
      <c r="P10" s="91">
        <v>18</v>
      </c>
      <c r="Q10" s="90"/>
      <c r="R10" s="91"/>
      <c r="S10" s="91">
        <v>13.5</v>
      </c>
      <c r="T10" s="94">
        <v>541.41</v>
      </c>
      <c r="U10" s="94">
        <f t="shared" si="3"/>
        <v>360.15</v>
      </c>
      <c r="V10" s="94">
        <f t="shared" si="4"/>
        <v>0</v>
      </c>
    </row>
    <row r="11" spans="1:22" ht="27.75" customHeight="1" thickBot="1" thickTop="1">
      <c r="A11" s="80" t="s">
        <v>28</v>
      </c>
      <c r="B11" s="81">
        <v>152</v>
      </c>
      <c r="C11" s="91">
        <v>82.1</v>
      </c>
      <c r="D11" s="91">
        <v>41.05</v>
      </c>
      <c r="E11" s="96">
        <f t="shared" si="0"/>
        <v>50</v>
      </c>
      <c r="F11" s="93">
        <f t="shared" si="2"/>
        <v>921.331</v>
      </c>
      <c r="G11" s="97">
        <v>525</v>
      </c>
      <c r="H11" s="91">
        <v>15.75</v>
      </c>
      <c r="I11" s="90">
        <v>6253</v>
      </c>
      <c r="J11" s="91">
        <v>203.5</v>
      </c>
      <c r="K11" s="90">
        <v>574</v>
      </c>
      <c r="L11" s="91">
        <v>28.2</v>
      </c>
      <c r="M11" s="90">
        <v>3000</v>
      </c>
      <c r="N11" s="91">
        <v>27</v>
      </c>
      <c r="O11" s="90">
        <v>0</v>
      </c>
      <c r="P11" s="91">
        <v>0</v>
      </c>
      <c r="Q11" s="90">
        <v>11250</v>
      </c>
      <c r="R11" s="91">
        <v>127.61</v>
      </c>
      <c r="S11" s="91">
        <v>300.743</v>
      </c>
      <c r="T11" s="91">
        <v>218.528</v>
      </c>
      <c r="U11" s="94">
        <f t="shared" si="3"/>
        <v>30</v>
      </c>
      <c r="V11" s="94">
        <f t="shared" si="4"/>
        <v>0</v>
      </c>
    </row>
    <row r="12" spans="1:22" ht="27.75" customHeight="1" thickBot="1" thickTop="1">
      <c r="A12" s="84" t="s">
        <v>29</v>
      </c>
      <c r="B12" s="85">
        <v>66</v>
      </c>
      <c r="C12" s="91">
        <v>89.55</v>
      </c>
      <c r="D12" s="91">
        <v>44.775</v>
      </c>
      <c r="E12" s="96">
        <f t="shared" si="0"/>
        <v>50</v>
      </c>
      <c r="F12" s="93">
        <f t="shared" si="2"/>
        <v>1321.17</v>
      </c>
      <c r="G12" s="90">
        <v>8058</v>
      </c>
      <c r="H12" s="91">
        <v>326</v>
      </c>
      <c r="I12" s="90">
        <v>457</v>
      </c>
      <c r="J12" s="91">
        <v>14</v>
      </c>
      <c r="K12" s="90">
        <v>768</v>
      </c>
      <c r="L12" s="91">
        <v>60.5</v>
      </c>
      <c r="M12" s="90">
        <v>0</v>
      </c>
      <c r="N12" s="91">
        <v>0</v>
      </c>
      <c r="O12" s="90">
        <v>0</v>
      </c>
      <c r="P12" s="91">
        <v>0</v>
      </c>
      <c r="Q12" s="90"/>
      <c r="R12" s="91"/>
      <c r="S12" s="91">
        <v>345.39</v>
      </c>
      <c r="T12" s="91">
        <v>575.28</v>
      </c>
      <c r="U12" s="94">
        <f t="shared" si="3"/>
        <v>0</v>
      </c>
      <c r="V12" s="94">
        <f t="shared" si="4"/>
        <v>0</v>
      </c>
    </row>
    <row r="13" spans="1:23" ht="24" thickBot="1" thickTop="1">
      <c r="A13" s="86" t="s">
        <v>30</v>
      </c>
      <c r="B13" s="75">
        <v>115</v>
      </c>
      <c r="C13" s="91">
        <v>88.3</v>
      </c>
      <c r="D13" s="91">
        <v>62.16</v>
      </c>
      <c r="E13" s="96">
        <f t="shared" si="0"/>
        <v>70.39637599093997</v>
      </c>
      <c r="F13" s="93">
        <f t="shared" si="2"/>
        <v>6.3</v>
      </c>
      <c r="G13" s="90"/>
      <c r="H13" s="91"/>
      <c r="I13" s="90">
        <v>0</v>
      </c>
      <c r="J13" s="91">
        <v>0</v>
      </c>
      <c r="K13" s="90">
        <v>0</v>
      </c>
      <c r="L13" s="91">
        <v>0</v>
      </c>
      <c r="M13" s="90">
        <v>0</v>
      </c>
      <c r="N13" s="91">
        <v>0</v>
      </c>
      <c r="O13" s="90"/>
      <c r="P13" s="91"/>
      <c r="Q13" s="90"/>
      <c r="R13" s="91"/>
      <c r="S13" s="91"/>
      <c r="T13" s="91">
        <v>6.3</v>
      </c>
      <c r="U13" s="94">
        <f t="shared" si="3"/>
        <v>0</v>
      </c>
      <c r="V13" s="94">
        <f t="shared" si="4"/>
        <v>0</v>
      </c>
      <c r="W13" s="4" t="s">
        <v>31</v>
      </c>
    </row>
    <row r="14" spans="1:22" s="108" customFormat="1" ht="23.25" thickTop="1">
      <c r="A14" s="104" t="s">
        <v>32</v>
      </c>
      <c r="B14" s="105">
        <v>99</v>
      </c>
      <c r="C14" s="101">
        <v>83.9</v>
      </c>
      <c r="D14" s="101">
        <v>21.1</v>
      </c>
      <c r="E14" s="106">
        <f t="shared" si="0"/>
        <v>25.148986889153754</v>
      </c>
      <c r="F14" s="101">
        <f t="shared" si="2"/>
        <v>70.729</v>
      </c>
      <c r="G14" s="105"/>
      <c r="H14" s="101"/>
      <c r="I14" s="105">
        <v>0</v>
      </c>
      <c r="J14" s="101">
        <v>0</v>
      </c>
      <c r="K14" s="105">
        <v>0</v>
      </c>
      <c r="L14" s="101">
        <v>0</v>
      </c>
      <c r="M14" s="105">
        <v>0</v>
      </c>
      <c r="N14" s="101">
        <v>0</v>
      </c>
      <c r="O14" s="105">
        <v>0</v>
      </c>
      <c r="P14" s="101">
        <v>0</v>
      </c>
      <c r="Q14" s="105">
        <v>0</v>
      </c>
      <c r="R14" s="101">
        <v>0</v>
      </c>
      <c r="S14" s="101">
        <v>0</v>
      </c>
      <c r="T14" s="101">
        <v>70.729</v>
      </c>
      <c r="U14" s="107">
        <f t="shared" si="3"/>
        <v>0</v>
      </c>
      <c r="V14" s="107">
        <f t="shared" si="4"/>
        <v>0</v>
      </c>
    </row>
    <row r="15" spans="1:9" ht="20.25">
      <c r="A15" s="56"/>
      <c r="G15" s="57"/>
      <c r="I15" s="58"/>
    </row>
    <row r="16" spans="1:18" ht="21" thickBot="1">
      <c r="A16" s="60"/>
      <c r="B16" s="61"/>
      <c r="C16" s="59"/>
      <c r="D16" s="62"/>
      <c r="E16" s="63"/>
      <c r="F16" s="4"/>
      <c r="G16" s="59"/>
      <c r="H16" s="4"/>
      <c r="I16" s="59"/>
      <c r="J16" s="4"/>
      <c r="K16" s="4"/>
      <c r="L16" s="4"/>
      <c r="M16" s="4"/>
      <c r="N16" s="4"/>
      <c r="O16" s="4"/>
      <c r="P16" s="4"/>
      <c r="Q16" s="4"/>
      <c r="R16" s="4"/>
    </row>
    <row r="17" spans="1:22" ht="62.25" thickBot="1" thickTop="1">
      <c r="A17" s="11"/>
      <c r="B17" s="64" t="s">
        <v>33</v>
      </c>
      <c r="C17" s="13"/>
      <c r="D17" s="14"/>
      <c r="E17" s="15"/>
      <c r="F17" s="16" t="s">
        <v>34</v>
      </c>
      <c r="G17" s="17" t="s">
        <v>4</v>
      </c>
      <c r="H17" s="18"/>
      <c r="I17" s="19"/>
      <c r="J17" s="19"/>
      <c r="K17" s="19"/>
      <c r="L17" s="20"/>
      <c r="M17" s="21"/>
      <c r="N17" s="21"/>
      <c r="O17" s="21"/>
      <c r="P17" s="21"/>
      <c r="Q17" s="21"/>
      <c r="R17" s="21"/>
      <c r="S17" s="21"/>
      <c r="T17" s="21"/>
      <c r="U17" s="22"/>
      <c r="V17" s="65" t="s">
        <v>35</v>
      </c>
    </row>
    <row r="18" spans="1:22" ht="55.5" thickBot="1" thickTop="1">
      <c r="A18" s="24" t="s">
        <v>6</v>
      </c>
      <c r="B18" s="25"/>
      <c r="C18" s="26"/>
      <c r="D18" s="27"/>
      <c r="E18" s="28"/>
      <c r="F18" s="29" t="s">
        <v>7</v>
      </c>
      <c r="G18" s="30" t="s">
        <v>9</v>
      </c>
      <c r="H18" s="31"/>
      <c r="I18" s="32" t="s">
        <v>10</v>
      </c>
      <c r="J18" s="33"/>
      <c r="K18" s="34" t="s">
        <v>11</v>
      </c>
      <c r="L18" s="35"/>
      <c r="M18" s="32" t="s">
        <v>12</v>
      </c>
      <c r="N18" s="35"/>
      <c r="O18" s="33" t="s">
        <v>13</v>
      </c>
      <c r="P18" s="35"/>
      <c r="Q18" s="32" t="s">
        <v>14</v>
      </c>
      <c r="R18" s="36"/>
      <c r="S18" s="37" t="s">
        <v>15</v>
      </c>
      <c r="T18" s="32" t="s">
        <v>16</v>
      </c>
      <c r="U18" s="38" t="s">
        <v>36</v>
      </c>
      <c r="V18" s="66" t="s">
        <v>37</v>
      </c>
    </row>
    <row r="19" spans="1:22" ht="21.75" thickBot="1" thickTop="1">
      <c r="A19" s="40"/>
      <c r="B19" s="25"/>
      <c r="C19" s="26"/>
      <c r="D19" s="27"/>
      <c r="E19" s="28"/>
      <c r="F19" s="41"/>
      <c r="G19" s="26" t="s">
        <v>20</v>
      </c>
      <c r="H19" s="42" t="s">
        <v>7</v>
      </c>
      <c r="I19" s="43" t="s">
        <v>21</v>
      </c>
      <c r="J19" s="41" t="s">
        <v>7</v>
      </c>
      <c r="K19" s="26" t="s">
        <v>22</v>
      </c>
      <c r="L19" s="44" t="s">
        <v>7</v>
      </c>
      <c r="M19" s="45" t="s">
        <v>23</v>
      </c>
      <c r="N19" s="46" t="s">
        <v>7</v>
      </c>
      <c r="O19" s="47" t="s">
        <v>20</v>
      </c>
      <c r="P19" s="48" t="s">
        <v>7</v>
      </c>
      <c r="Q19" s="45" t="s">
        <v>20</v>
      </c>
      <c r="R19" s="49" t="s">
        <v>7</v>
      </c>
      <c r="S19" s="50" t="s">
        <v>7</v>
      </c>
      <c r="T19" s="41" t="s">
        <v>7</v>
      </c>
      <c r="U19" s="22" t="s">
        <v>38</v>
      </c>
      <c r="V19" s="22" t="s">
        <v>38</v>
      </c>
    </row>
    <row r="20" spans="1:22" ht="26.25" thickBot="1" thickTop="1">
      <c r="A20" s="51" t="s">
        <v>25</v>
      </c>
      <c r="B20" s="52">
        <f>B21+B22+B23+B24+B25+B26</f>
        <v>5</v>
      </c>
      <c r="C20" s="53"/>
      <c r="D20" s="53"/>
      <c r="E20" s="54"/>
      <c r="F20" s="53">
        <f aca="true" t="shared" si="5" ref="F20:V20">F21+F22+F23+F24+F25+F26</f>
        <v>396.65</v>
      </c>
      <c r="G20" s="52">
        <f t="shared" si="5"/>
        <v>300</v>
      </c>
      <c r="H20" s="53">
        <f t="shared" si="5"/>
        <v>6.5</v>
      </c>
      <c r="I20" s="52">
        <f t="shared" si="5"/>
        <v>3430</v>
      </c>
      <c r="J20" s="53">
        <f t="shared" si="5"/>
        <v>154.35</v>
      </c>
      <c r="K20" s="52">
        <f t="shared" si="5"/>
        <v>0</v>
      </c>
      <c r="L20" s="53">
        <f t="shared" si="5"/>
        <v>0</v>
      </c>
      <c r="M20" s="52">
        <f t="shared" si="5"/>
        <v>0</v>
      </c>
      <c r="N20" s="53">
        <f t="shared" si="5"/>
        <v>0</v>
      </c>
      <c r="O20" s="52">
        <f t="shared" si="5"/>
        <v>0</v>
      </c>
      <c r="P20" s="53">
        <f t="shared" si="5"/>
        <v>0</v>
      </c>
      <c r="Q20" s="52">
        <f t="shared" si="5"/>
        <v>200</v>
      </c>
      <c r="R20" s="53">
        <f t="shared" si="5"/>
        <v>2</v>
      </c>
      <c r="S20" s="53">
        <f t="shared" si="5"/>
        <v>28</v>
      </c>
      <c r="T20" s="55">
        <f t="shared" si="5"/>
        <v>205.8</v>
      </c>
      <c r="U20" s="55">
        <f t="shared" si="5"/>
        <v>3343.44</v>
      </c>
      <c r="V20" s="55">
        <f t="shared" si="5"/>
        <v>1529.5349999999999</v>
      </c>
    </row>
    <row r="21" spans="1:22" ht="23.25" thickBot="1">
      <c r="A21" s="74" t="s">
        <v>26</v>
      </c>
      <c r="B21" s="90">
        <v>1</v>
      </c>
      <c r="C21" s="91"/>
      <c r="D21" s="91"/>
      <c r="E21" s="92"/>
      <c r="F21" s="93">
        <f aca="true" t="shared" si="6" ref="F21:F26">U9</f>
        <v>6.5</v>
      </c>
      <c r="G21" s="90">
        <v>300</v>
      </c>
      <c r="H21" s="91">
        <v>6.5</v>
      </c>
      <c r="I21" s="90">
        <v>0</v>
      </c>
      <c r="J21" s="91">
        <v>0</v>
      </c>
      <c r="K21" s="90">
        <v>0</v>
      </c>
      <c r="L21" s="91">
        <v>0</v>
      </c>
      <c r="M21" s="90"/>
      <c r="N21" s="91"/>
      <c r="O21" s="90"/>
      <c r="P21" s="91"/>
      <c r="Q21" s="90"/>
      <c r="R21" s="91"/>
      <c r="S21" s="91"/>
      <c r="T21" s="94"/>
      <c r="U21" s="94">
        <f aca="true" t="shared" si="7" ref="U21:U26">F9</f>
        <v>132.5</v>
      </c>
      <c r="V21" s="93">
        <f aca="true" t="shared" si="8" ref="V21:V26">U21-F21-V9-F56</f>
        <v>126</v>
      </c>
    </row>
    <row r="22" spans="1:22" ht="24" thickBot="1" thickTop="1">
      <c r="A22" s="79" t="s">
        <v>27</v>
      </c>
      <c r="B22" s="90">
        <v>2</v>
      </c>
      <c r="C22" s="91"/>
      <c r="D22" s="91"/>
      <c r="E22" s="92"/>
      <c r="F22" s="93">
        <f t="shared" si="6"/>
        <v>360.15</v>
      </c>
      <c r="G22" s="90">
        <v>0</v>
      </c>
      <c r="H22" s="91">
        <v>0</v>
      </c>
      <c r="I22" s="90">
        <v>3430</v>
      </c>
      <c r="J22" s="91">
        <v>154.35</v>
      </c>
      <c r="K22" s="90"/>
      <c r="L22" s="91"/>
      <c r="M22" s="90"/>
      <c r="N22" s="91"/>
      <c r="O22" s="90"/>
      <c r="P22" s="91"/>
      <c r="Q22" s="90"/>
      <c r="R22" s="91"/>
      <c r="S22" s="91">
        <v>0</v>
      </c>
      <c r="T22" s="94">
        <v>205.8</v>
      </c>
      <c r="U22" s="94">
        <f t="shared" si="7"/>
        <v>891.41</v>
      </c>
      <c r="V22" s="93">
        <f t="shared" si="8"/>
        <v>456.707</v>
      </c>
    </row>
    <row r="23" spans="1:22" ht="24" thickBot="1" thickTop="1">
      <c r="A23" s="80" t="s">
        <v>28</v>
      </c>
      <c r="B23" s="95">
        <v>2</v>
      </c>
      <c r="C23" s="91"/>
      <c r="D23" s="91"/>
      <c r="E23" s="96"/>
      <c r="F23" s="93">
        <f t="shared" si="6"/>
        <v>30</v>
      </c>
      <c r="G23" s="90">
        <v>0</v>
      </c>
      <c r="H23" s="91">
        <v>0</v>
      </c>
      <c r="I23" s="90">
        <v>0</v>
      </c>
      <c r="J23" s="91">
        <v>0</v>
      </c>
      <c r="K23" s="90">
        <v>0</v>
      </c>
      <c r="L23" s="91">
        <v>0</v>
      </c>
      <c r="M23" s="90">
        <v>0</v>
      </c>
      <c r="N23" s="91">
        <v>0</v>
      </c>
      <c r="O23" s="90"/>
      <c r="P23" s="91"/>
      <c r="Q23" s="90">
        <v>200</v>
      </c>
      <c r="R23" s="91">
        <v>2</v>
      </c>
      <c r="S23" s="91">
        <v>28</v>
      </c>
      <c r="T23" s="91">
        <v>0</v>
      </c>
      <c r="U23" s="94">
        <f t="shared" si="7"/>
        <v>921.331</v>
      </c>
      <c r="V23" s="93">
        <f t="shared" si="8"/>
        <v>869.799</v>
      </c>
    </row>
    <row r="24" spans="1:22" ht="24" thickBot="1" thickTop="1">
      <c r="A24" s="84" t="s">
        <v>29</v>
      </c>
      <c r="B24" s="98">
        <v>0</v>
      </c>
      <c r="C24" s="91"/>
      <c r="D24" s="91"/>
      <c r="E24" s="99"/>
      <c r="F24" s="93">
        <f t="shared" si="6"/>
        <v>0</v>
      </c>
      <c r="G24" s="90">
        <v>0</v>
      </c>
      <c r="H24" s="91">
        <v>0</v>
      </c>
      <c r="I24" s="90"/>
      <c r="J24" s="91"/>
      <c r="K24" s="90"/>
      <c r="L24" s="91"/>
      <c r="M24" s="90"/>
      <c r="N24" s="91"/>
      <c r="O24" s="90"/>
      <c r="P24" s="91"/>
      <c r="Q24" s="90"/>
      <c r="R24" s="91"/>
      <c r="S24" s="91"/>
      <c r="T24" s="91"/>
      <c r="U24" s="94">
        <f t="shared" si="7"/>
        <v>1321.17</v>
      </c>
      <c r="V24" s="93">
        <f t="shared" si="8"/>
        <v>0</v>
      </c>
    </row>
    <row r="25" spans="1:22" ht="24" thickBot="1" thickTop="1">
      <c r="A25" s="86" t="s">
        <v>30</v>
      </c>
      <c r="B25" s="90">
        <v>0</v>
      </c>
      <c r="C25" s="91"/>
      <c r="D25" s="91"/>
      <c r="E25" s="92"/>
      <c r="F25" s="93">
        <f t="shared" si="6"/>
        <v>0</v>
      </c>
      <c r="G25" s="90"/>
      <c r="H25" s="91"/>
      <c r="I25" s="90"/>
      <c r="J25" s="91"/>
      <c r="K25" s="90"/>
      <c r="L25" s="91"/>
      <c r="M25" s="90">
        <v>0</v>
      </c>
      <c r="N25" s="91">
        <v>0</v>
      </c>
      <c r="O25" s="90"/>
      <c r="P25" s="91"/>
      <c r="Q25" s="90"/>
      <c r="R25" s="91"/>
      <c r="S25" s="91"/>
      <c r="T25" s="91">
        <v>0</v>
      </c>
      <c r="U25" s="94">
        <f t="shared" si="7"/>
        <v>6.3</v>
      </c>
      <c r="V25" s="93">
        <f t="shared" si="8"/>
        <v>6.3</v>
      </c>
    </row>
    <row r="26" spans="1:22" s="73" customFormat="1" ht="23.25" thickTop="1">
      <c r="A26" s="104" t="s">
        <v>32</v>
      </c>
      <c r="B26" s="105">
        <v>0</v>
      </c>
      <c r="C26" s="101"/>
      <c r="D26" s="101"/>
      <c r="E26" s="106"/>
      <c r="F26" s="101">
        <f t="shared" si="6"/>
        <v>0</v>
      </c>
      <c r="G26" s="105"/>
      <c r="H26" s="101"/>
      <c r="I26" s="105">
        <v>0</v>
      </c>
      <c r="J26" s="101">
        <v>0</v>
      </c>
      <c r="K26" s="105"/>
      <c r="L26" s="101"/>
      <c r="M26" s="105">
        <v>0</v>
      </c>
      <c r="N26" s="101">
        <v>0</v>
      </c>
      <c r="O26" s="105">
        <v>0</v>
      </c>
      <c r="P26" s="101">
        <v>0</v>
      </c>
      <c r="Q26" s="105">
        <v>0</v>
      </c>
      <c r="R26" s="101">
        <v>0</v>
      </c>
      <c r="S26" s="101">
        <v>0</v>
      </c>
      <c r="T26" s="101"/>
      <c r="U26" s="107">
        <f t="shared" si="7"/>
        <v>70.729</v>
      </c>
      <c r="V26" s="101">
        <f t="shared" si="8"/>
        <v>70.729</v>
      </c>
    </row>
    <row r="27" ht="20.25">
      <c r="A27" s="56"/>
    </row>
    <row r="28" ht="21" thickBot="1">
      <c r="A28" s="56"/>
    </row>
    <row r="29" spans="1:22" ht="62.25" thickBot="1" thickTop="1">
      <c r="A29" s="11"/>
      <c r="B29" s="64" t="s">
        <v>39</v>
      </c>
      <c r="C29" s="13"/>
      <c r="D29" s="14"/>
      <c r="E29" s="15"/>
      <c r="F29" s="16" t="s">
        <v>40</v>
      </c>
      <c r="G29" s="17" t="s">
        <v>4</v>
      </c>
      <c r="H29" s="18"/>
      <c r="I29" s="19"/>
      <c r="J29" s="19"/>
      <c r="K29" s="19"/>
      <c r="L29" s="20"/>
      <c r="M29" s="21"/>
      <c r="N29" s="21"/>
      <c r="O29" s="21"/>
      <c r="P29" s="21"/>
      <c r="Q29" s="21"/>
      <c r="R29" s="21"/>
      <c r="S29" s="21"/>
      <c r="T29" s="21"/>
      <c r="U29" s="12"/>
      <c r="V29" s="67"/>
    </row>
    <row r="30" spans="1:22" ht="55.5" thickBot="1" thickTop="1">
      <c r="A30" s="24" t="s">
        <v>6</v>
      </c>
      <c r="B30" s="25"/>
      <c r="C30" s="26"/>
      <c r="D30" s="27"/>
      <c r="E30" s="28"/>
      <c r="F30" s="29"/>
      <c r="G30" s="30" t="s">
        <v>9</v>
      </c>
      <c r="H30" s="31"/>
      <c r="I30" s="32" t="s">
        <v>10</v>
      </c>
      <c r="J30" s="33"/>
      <c r="K30" s="34" t="s">
        <v>11</v>
      </c>
      <c r="L30" s="35"/>
      <c r="M30" s="32" t="s">
        <v>12</v>
      </c>
      <c r="N30" s="35"/>
      <c r="O30" s="33" t="s">
        <v>13</v>
      </c>
      <c r="P30" s="35"/>
      <c r="Q30" s="32" t="s">
        <v>14</v>
      </c>
      <c r="R30" s="36"/>
      <c r="S30" s="37" t="s">
        <v>15</v>
      </c>
      <c r="T30" s="32" t="s">
        <v>16</v>
      </c>
      <c r="U30" s="39"/>
      <c r="V30" s="39"/>
    </row>
    <row r="31" spans="1:22" ht="21.75" thickBot="1" thickTop="1">
      <c r="A31" s="40"/>
      <c r="B31" s="25"/>
      <c r="C31" s="26"/>
      <c r="D31" s="27"/>
      <c r="E31" s="28"/>
      <c r="F31" s="41" t="s">
        <v>7</v>
      </c>
      <c r="G31" s="26" t="s">
        <v>20</v>
      </c>
      <c r="H31" s="42" t="s">
        <v>7</v>
      </c>
      <c r="I31" s="43" t="s">
        <v>21</v>
      </c>
      <c r="J31" s="41" t="s">
        <v>7</v>
      </c>
      <c r="K31" s="26" t="s">
        <v>22</v>
      </c>
      <c r="L31" s="44" t="s">
        <v>7</v>
      </c>
      <c r="M31" s="45" t="s">
        <v>23</v>
      </c>
      <c r="N31" s="46" t="s">
        <v>7</v>
      </c>
      <c r="O31" s="47" t="s">
        <v>20</v>
      </c>
      <c r="P31" s="48" t="s">
        <v>7</v>
      </c>
      <c r="Q31" s="45" t="s">
        <v>20</v>
      </c>
      <c r="R31" s="49" t="s">
        <v>7</v>
      </c>
      <c r="S31" s="50" t="s">
        <v>7</v>
      </c>
      <c r="T31" s="41" t="s">
        <v>7</v>
      </c>
      <c r="U31" s="22"/>
      <c r="V31" s="22"/>
    </row>
    <row r="32" spans="1:22" ht="26.25" thickBot="1" thickTop="1">
      <c r="A32" s="51" t="s">
        <v>25</v>
      </c>
      <c r="B32" s="52">
        <f>B33+B34+B35+B36+B37+B38</f>
        <v>0</v>
      </c>
      <c r="C32" s="53"/>
      <c r="D32" s="68"/>
      <c r="E32" s="54"/>
      <c r="F32" s="53">
        <f aca="true" t="shared" si="9" ref="F32:T32">F33+F34+F35+F36+F37+F38</f>
        <v>0</v>
      </c>
      <c r="G32" s="52">
        <f t="shared" si="9"/>
        <v>0</v>
      </c>
      <c r="H32" s="53">
        <f t="shared" si="9"/>
        <v>0</v>
      </c>
      <c r="I32" s="52">
        <f t="shared" si="9"/>
        <v>0</v>
      </c>
      <c r="J32" s="53">
        <f t="shared" si="9"/>
        <v>0</v>
      </c>
      <c r="K32" s="52">
        <f t="shared" si="9"/>
        <v>0</v>
      </c>
      <c r="L32" s="53">
        <f t="shared" si="9"/>
        <v>0</v>
      </c>
      <c r="M32" s="69">
        <f t="shared" si="9"/>
        <v>0</v>
      </c>
      <c r="N32" s="53">
        <f t="shared" si="9"/>
        <v>0</v>
      </c>
      <c r="O32" s="52">
        <f t="shared" si="9"/>
        <v>0</v>
      </c>
      <c r="P32" s="53">
        <f t="shared" si="9"/>
        <v>0</v>
      </c>
      <c r="Q32" s="52">
        <f t="shared" si="9"/>
        <v>0</v>
      </c>
      <c r="R32" s="53">
        <f t="shared" si="9"/>
        <v>0</v>
      </c>
      <c r="S32" s="53">
        <f t="shared" si="9"/>
        <v>0</v>
      </c>
      <c r="T32" s="55">
        <f t="shared" si="9"/>
        <v>0</v>
      </c>
      <c r="U32" s="52"/>
      <c r="V32" s="53"/>
    </row>
    <row r="33" spans="1:22" ht="23.25" thickBot="1">
      <c r="A33" s="74" t="s">
        <v>26</v>
      </c>
      <c r="B33" s="90">
        <v>0</v>
      </c>
      <c r="C33" s="91"/>
      <c r="D33" s="90"/>
      <c r="E33" s="92"/>
      <c r="F33" s="93">
        <f aca="true" t="shared" si="10" ref="F33:F38">V9</f>
        <v>0</v>
      </c>
      <c r="G33" s="90">
        <v>0</v>
      </c>
      <c r="H33" s="91">
        <v>0</v>
      </c>
      <c r="I33" s="90">
        <v>0</v>
      </c>
      <c r="J33" s="91"/>
      <c r="K33" s="90">
        <v>0</v>
      </c>
      <c r="L33" s="91">
        <v>0</v>
      </c>
      <c r="M33" s="97">
        <v>0</v>
      </c>
      <c r="N33" s="91">
        <v>0</v>
      </c>
      <c r="O33" s="90">
        <v>0</v>
      </c>
      <c r="P33" s="91">
        <v>0</v>
      </c>
      <c r="Q33" s="90"/>
      <c r="R33" s="91"/>
      <c r="S33" s="91"/>
      <c r="T33" s="94">
        <v>0</v>
      </c>
      <c r="U33" s="90"/>
      <c r="V33" s="94"/>
    </row>
    <row r="34" spans="1:22" ht="24" thickBot="1" thickTop="1">
      <c r="A34" s="79" t="s">
        <v>27</v>
      </c>
      <c r="B34" s="90">
        <v>0</v>
      </c>
      <c r="C34" s="91"/>
      <c r="D34" s="90"/>
      <c r="E34" s="92"/>
      <c r="F34" s="93">
        <f t="shared" si="10"/>
        <v>0</v>
      </c>
      <c r="G34" s="90">
        <v>0</v>
      </c>
      <c r="H34" s="91">
        <v>0</v>
      </c>
      <c r="I34" s="90">
        <v>0</v>
      </c>
      <c r="J34" s="91">
        <v>0</v>
      </c>
      <c r="K34" s="90">
        <v>0</v>
      </c>
      <c r="L34" s="91">
        <v>0</v>
      </c>
      <c r="M34" s="90"/>
      <c r="N34" s="91"/>
      <c r="O34" s="90"/>
      <c r="P34" s="91"/>
      <c r="Q34" s="90"/>
      <c r="R34" s="91"/>
      <c r="S34" s="91">
        <v>0</v>
      </c>
      <c r="T34" s="94">
        <v>0</v>
      </c>
      <c r="U34" s="90"/>
      <c r="V34" s="94"/>
    </row>
    <row r="35" spans="1:22" ht="24" thickBot="1" thickTop="1">
      <c r="A35" s="80" t="s">
        <v>28</v>
      </c>
      <c r="B35" s="95">
        <v>0</v>
      </c>
      <c r="C35" s="91"/>
      <c r="D35" s="90"/>
      <c r="E35" s="96"/>
      <c r="F35" s="93">
        <f t="shared" si="10"/>
        <v>0</v>
      </c>
      <c r="G35" s="90">
        <v>0</v>
      </c>
      <c r="H35" s="91">
        <v>0</v>
      </c>
      <c r="I35" s="90">
        <v>0</v>
      </c>
      <c r="J35" s="91">
        <v>0</v>
      </c>
      <c r="K35" s="90"/>
      <c r="L35" s="91"/>
      <c r="M35" s="90">
        <v>0</v>
      </c>
      <c r="N35" s="91">
        <v>0</v>
      </c>
      <c r="O35" s="90"/>
      <c r="P35" s="91"/>
      <c r="Q35" s="90"/>
      <c r="R35" s="91"/>
      <c r="S35" s="91">
        <v>0</v>
      </c>
      <c r="T35" s="91">
        <v>0</v>
      </c>
      <c r="U35" s="90"/>
      <c r="V35" s="94"/>
    </row>
    <row r="36" spans="1:22" ht="24" thickBot="1" thickTop="1">
      <c r="A36" s="84" t="s">
        <v>29</v>
      </c>
      <c r="B36" s="98">
        <v>0</v>
      </c>
      <c r="C36" s="91"/>
      <c r="D36" s="90"/>
      <c r="E36" s="99"/>
      <c r="F36" s="93">
        <f t="shared" si="10"/>
        <v>0</v>
      </c>
      <c r="G36" s="90">
        <v>0</v>
      </c>
      <c r="H36" s="91">
        <v>0</v>
      </c>
      <c r="I36" s="90"/>
      <c r="J36" s="91"/>
      <c r="K36" s="90"/>
      <c r="L36" s="91"/>
      <c r="M36" s="90">
        <v>0</v>
      </c>
      <c r="N36" s="91">
        <v>0</v>
      </c>
      <c r="O36" s="90"/>
      <c r="P36" s="91"/>
      <c r="Q36" s="90"/>
      <c r="R36" s="91"/>
      <c r="S36" s="91">
        <v>0</v>
      </c>
      <c r="T36" s="91">
        <v>0</v>
      </c>
      <c r="U36" s="90"/>
      <c r="V36" s="94"/>
    </row>
    <row r="37" spans="1:22" ht="24" thickBot="1" thickTop="1">
      <c r="A37" s="86" t="s">
        <v>30</v>
      </c>
      <c r="B37" s="90">
        <v>0</v>
      </c>
      <c r="C37" s="91"/>
      <c r="D37" s="90"/>
      <c r="E37" s="92"/>
      <c r="F37" s="93">
        <f t="shared" si="10"/>
        <v>0</v>
      </c>
      <c r="G37" s="90"/>
      <c r="H37" s="91"/>
      <c r="I37" s="90">
        <v>0</v>
      </c>
      <c r="J37" s="91">
        <v>0</v>
      </c>
      <c r="K37" s="90">
        <v>0</v>
      </c>
      <c r="L37" s="91">
        <v>0</v>
      </c>
      <c r="M37" s="90"/>
      <c r="N37" s="91"/>
      <c r="O37" s="90"/>
      <c r="P37" s="91"/>
      <c r="Q37" s="90"/>
      <c r="R37" s="91"/>
      <c r="S37" s="91">
        <v>0</v>
      </c>
      <c r="T37" s="91">
        <v>0</v>
      </c>
      <c r="U37" s="90"/>
      <c r="V37" s="94"/>
    </row>
    <row r="38" spans="1:22" s="73" customFormat="1" ht="23.25" thickTop="1">
      <c r="A38" s="104" t="s">
        <v>32</v>
      </c>
      <c r="B38" s="105">
        <v>0</v>
      </c>
      <c r="C38" s="101"/>
      <c r="D38" s="105"/>
      <c r="E38" s="106"/>
      <c r="F38" s="101">
        <f t="shared" si="10"/>
        <v>0</v>
      </c>
      <c r="G38" s="105"/>
      <c r="H38" s="101"/>
      <c r="I38" s="105">
        <v>0</v>
      </c>
      <c r="J38" s="101">
        <v>0</v>
      </c>
      <c r="K38" s="105"/>
      <c r="L38" s="101"/>
      <c r="M38" s="105">
        <v>0</v>
      </c>
      <c r="N38" s="101">
        <v>0</v>
      </c>
      <c r="O38" s="105">
        <v>0</v>
      </c>
      <c r="P38" s="101">
        <v>0</v>
      </c>
      <c r="Q38" s="105">
        <v>0</v>
      </c>
      <c r="R38" s="101">
        <v>0</v>
      </c>
      <c r="S38" s="101">
        <v>0</v>
      </c>
      <c r="T38" s="101"/>
      <c r="U38" s="105"/>
      <c r="V38" s="107"/>
    </row>
    <row r="40" ht="21" thickBot="1"/>
    <row r="41" spans="1:22" ht="62.25" thickBot="1" thickTop="1">
      <c r="A41" s="11"/>
      <c r="B41" s="12"/>
      <c r="C41" s="13"/>
      <c r="D41" s="14"/>
      <c r="E41" s="15"/>
      <c r="F41" s="16" t="s">
        <v>41</v>
      </c>
      <c r="G41" s="17" t="s">
        <v>4</v>
      </c>
      <c r="H41" s="18"/>
      <c r="I41" s="19"/>
      <c r="J41" s="19"/>
      <c r="K41" s="19"/>
      <c r="L41" s="20"/>
      <c r="M41" s="21"/>
      <c r="N41" s="21"/>
      <c r="O41" s="21"/>
      <c r="P41" s="21"/>
      <c r="Q41" s="21"/>
      <c r="R41" s="21"/>
      <c r="S41" s="21"/>
      <c r="T41" s="21"/>
      <c r="U41" s="12"/>
      <c r="V41" s="67"/>
    </row>
    <row r="42" spans="1:22" ht="55.5" thickBot="1" thickTop="1">
      <c r="A42" s="24" t="s">
        <v>6</v>
      </c>
      <c r="B42" s="25"/>
      <c r="C42" s="26"/>
      <c r="D42" s="27"/>
      <c r="E42" s="28"/>
      <c r="F42" s="29"/>
      <c r="G42" s="30" t="s">
        <v>9</v>
      </c>
      <c r="H42" s="31"/>
      <c r="I42" s="32" t="s">
        <v>10</v>
      </c>
      <c r="J42" s="33"/>
      <c r="K42" s="34" t="s">
        <v>11</v>
      </c>
      <c r="L42" s="35"/>
      <c r="M42" s="32" t="s">
        <v>12</v>
      </c>
      <c r="N42" s="35"/>
      <c r="O42" s="33" t="s">
        <v>13</v>
      </c>
      <c r="P42" s="35"/>
      <c r="Q42" s="32" t="s">
        <v>14</v>
      </c>
      <c r="R42" s="36"/>
      <c r="S42" s="37" t="s">
        <v>15</v>
      </c>
      <c r="T42" s="32" t="s">
        <v>16</v>
      </c>
      <c r="U42" s="39"/>
      <c r="V42" s="39"/>
    </row>
    <row r="43" spans="1:22" ht="21.75" thickBot="1" thickTop="1">
      <c r="A43" s="40"/>
      <c r="B43" s="25"/>
      <c r="C43" s="26"/>
      <c r="D43" s="27"/>
      <c r="E43" s="28"/>
      <c r="F43" s="41" t="s">
        <v>7</v>
      </c>
      <c r="G43" s="26" t="s">
        <v>20</v>
      </c>
      <c r="H43" s="42" t="s">
        <v>7</v>
      </c>
      <c r="I43" s="43" t="s">
        <v>21</v>
      </c>
      <c r="J43" s="41" t="s">
        <v>7</v>
      </c>
      <c r="K43" s="26" t="s">
        <v>22</v>
      </c>
      <c r="L43" s="44" t="s">
        <v>7</v>
      </c>
      <c r="M43" s="45" t="s">
        <v>23</v>
      </c>
      <c r="N43" s="46" t="s">
        <v>7</v>
      </c>
      <c r="O43" s="47" t="s">
        <v>20</v>
      </c>
      <c r="P43" s="48" t="s">
        <v>7</v>
      </c>
      <c r="Q43" s="45" t="s">
        <v>20</v>
      </c>
      <c r="R43" s="49" t="s">
        <v>7</v>
      </c>
      <c r="S43" s="50" t="s">
        <v>7</v>
      </c>
      <c r="T43" s="41" t="s">
        <v>7</v>
      </c>
      <c r="U43" s="22"/>
      <c r="V43" s="22"/>
    </row>
    <row r="44" spans="1:22" ht="26.25" thickBot="1" thickTop="1">
      <c r="A44" s="51" t="s">
        <v>25</v>
      </c>
      <c r="B44" s="52"/>
      <c r="C44" s="53"/>
      <c r="D44" s="68"/>
      <c r="E44" s="54"/>
      <c r="F44" s="53">
        <f aca="true" t="shared" si="11" ref="F44:T44">F45+F46+F47+F48+F49+F50</f>
        <v>1529.5349999999999</v>
      </c>
      <c r="G44" s="52">
        <f t="shared" si="11"/>
        <v>525</v>
      </c>
      <c r="H44" s="53">
        <f t="shared" si="11"/>
        <v>15.75</v>
      </c>
      <c r="I44" s="52">
        <f t="shared" si="11"/>
        <v>6253</v>
      </c>
      <c r="J44" s="53">
        <f t="shared" si="11"/>
        <v>203.5</v>
      </c>
      <c r="K44" s="52">
        <f t="shared" si="11"/>
        <v>3717</v>
      </c>
      <c r="L44" s="53">
        <f t="shared" si="11"/>
        <v>185.35</v>
      </c>
      <c r="M44" s="52">
        <f t="shared" si="11"/>
        <v>5960</v>
      </c>
      <c r="N44" s="53">
        <f t="shared" si="11"/>
        <v>59</v>
      </c>
      <c r="O44" s="52">
        <f t="shared" si="11"/>
        <v>1800</v>
      </c>
      <c r="P44" s="53">
        <f t="shared" si="11"/>
        <v>18</v>
      </c>
      <c r="Q44" s="52">
        <f t="shared" si="11"/>
        <v>11050</v>
      </c>
      <c r="R44" s="53">
        <f t="shared" si="11"/>
        <v>125.61</v>
      </c>
      <c r="S44" s="53">
        <f t="shared" si="11"/>
        <v>342.743</v>
      </c>
      <c r="T44" s="55">
        <f t="shared" si="11"/>
        <v>579.582</v>
      </c>
      <c r="U44" s="52"/>
      <c r="V44" s="53"/>
    </row>
    <row r="45" spans="1:22" ht="23.25" thickBot="1">
      <c r="A45" s="74" t="s">
        <v>26</v>
      </c>
      <c r="B45" s="90"/>
      <c r="C45" s="91"/>
      <c r="D45" s="90"/>
      <c r="E45" s="92"/>
      <c r="F45" s="93">
        <f aca="true" t="shared" si="12" ref="F45:F50">H45+J45+L45+N45+P45+R45+S45+T45</f>
        <v>126</v>
      </c>
      <c r="G45" s="100">
        <f aca="true" t="shared" si="13" ref="G45:T50">G9-G21-G33-G56</f>
        <v>0</v>
      </c>
      <c r="H45" s="93">
        <f t="shared" si="13"/>
        <v>0</v>
      </c>
      <c r="I45" s="100">
        <f t="shared" si="13"/>
        <v>0</v>
      </c>
      <c r="J45" s="93">
        <f t="shared" si="13"/>
        <v>0</v>
      </c>
      <c r="K45" s="100">
        <f t="shared" si="13"/>
        <v>0</v>
      </c>
      <c r="L45" s="93">
        <f t="shared" si="13"/>
        <v>0</v>
      </c>
      <c r="M45" s="100">
        <f t="shared" si="13"/>
        <v>2460</v>
      </c>
      <c r="N45" s="93">
        <f t="shared" si="13"/>
        <v>25</v>
      </c>
      <c r="O45" s="100">
        <f t="shared" si="13"/>
        <v>0</v>
      </c>
      <c r="P45" s="93">
        <f t="shared" si="13"/>
        <v>0</v>
      </c>
      <c r="Q45" s="100">
        <f t="shared" si="13"/>
        <v>0</v>
      </c>
      <c r="R45" s="93">
        <f t="shared" si="13"/>
        <v>0</v>
      </c>
      <c r="S45" s="93">
        <f t="shared" si="13"/>
        <v>70</v>
      </c>
      <c r="T45" s="93">
        <f t="shared" si="13"/>
        <v>31</v>
      </c>
      <c r="U45" s="90"/>
      <c r="V45" s="93"/>
    </row>
    <row r="46" spans="1:22" ht="24" thickBot="1" thickTop="1">
      <c r="A46" s="79" t="s">
        <v>27</v>
      </c>
      <c r="B46" s="90"/>
      <c r="C46" s="91"/>
      <c r="D46" s="90"/>
      <c r="E46" s="92"/>
      <c r="F46" s="93">
        <f t="shared" si="12"/>
        <v>456.707</v>
      </c>
      <c r="G46" s="100">
        <f t="shared" si="13"/>
        <v>0</v>
      </c>
      <c r="H46" s="93">
        <f t="shared" si="13"/>
        <v>0</v>
      </c>
      <c r="I46" s="100">
        <f t="shared" si="13"/>
        <v>0</v>
      </c>
      <c r="J46" s="93">
        <f t="shared" si="13"/>
        <v>0</v>
      </c>
      <c r="K46" s="100">
        <f t="shared" si="13"/>
        <v>3143</v>
      </c>
      <c r="L46" s="93">
        <f t="shared" si="13"/>
        <v>157.15</v>
      </c>
      <c r="M46" s="100">
        <f t="shared" si="13"/>
        <v>500</v>
      </c>
      <c r="N46" s="93">
        <f t="shared" si="13"/>
        <v>7</v>
      </c>
      <c r="O46" s="100">
        <f t="shared" si="13"/>
        <v>1800</v>
      </c>
      <c r="P46" s="93">
        <f t="shared" si="13"/>
        <v>18</v>
      </c>
      <c r="Q46" s="100">
        <f t="shared" si="13"/>
        <v>0</v>
      </c>
      <c r="R46" s="93">
        <f t="shared" si="13"/>
        <v>0</v>
      </c>
      <c r="S46" s="93">
        <f t="shared" si="13"/>
        <v>0</v>
      </c>
      <c r="T46" s="93">
        <f t="shared" si="13"/>
        <v>274.55699999999996</v>
      </c>
      <c r="U46" s="90"/>
      <c r="V46" s="93"/>
    </row>
    <row r="47" spans="1:22" ht="24" thickBot="1" thickTop="1">
      <c r="A47" s="80" t="s">
        <v>28</v>
      </c>
      <c r="B47" s="95"/>
      <c r="C47" s="91"/>
      <c r="D47" s="90"/>
      <c r="E47" s="96"/>
      <c r="F47" s="93">
        <f t="shared" si="12"/>
        <v>869.799</v>
      </c>
      <c r="G47" s="100">
        <f t="shared" si="13"/>
        <v>525</v>
      </c>
      <c r="H47" s="93">
        <f t="shared" si="13"/>
        <v>15.75</v>
      </c>
      <c r="I47" s="100">
        <f t="shared" si="13"/>
        <v>6253</v>
      </c>
      <c r="J47" s="93">
        <f t="shared" si="13"/>
        <v>203.5</v>
      </c>
      <c r="K47" s="100">
        <f t="shared" si="13"/>
        <v>574</v>
      </c>
      <c r="L47" s="93">
        <f t="shared" si="13"/>
        <v>28.2</v>
      </c>
      <c r="M47" s="100">
        <f t="shared" si="13"/>
        <v>3000</v>
      </c>
      <c r="N47" s="93">
        <f t="shared" si="13"/>
        <v>27</v>
      </c>
      <c r="O47" s="93">
        <f t="shared" si="13"/>
        <v>0</v>
      </c>
      <c r="P47" s="93">
        <f t="shared" si="13"/>
        <v>0</v>
      </c>
      <c r="Q47" s="100">
        <f t="shared" si="13"/>
        <v>11050</v>
      </c>
      <c r="R47" s="93">
        <f t="shared" si="13"/>
        <v>125.61</v>
      </c>
      <c r="S47" s="93">
        <f t="shared" si="13"/>
        <v>272.743</v>
      </c>
      <c r="T47" s="93">
        <f t="shared" si="13"/>
        <v>196.99599999999998</v>
      </c>
      <c r="U47" s="90"/>
      <c r="V47" s="93"/>
    </row>
    <row r="48" spans="1:22" ht="24" thickBot="1" thickTop="1">
      <c r="A48" s="84" t="s">
        <v>29</v>
      </c>
      <c r="B48" s="98"/>
      <c r="C48" s="91"/>
      <c r="D48" s="90"/>
      <c r="E48" s="99"/>
      <c r="F48" s="93">
        <f t="shared" si="12"/>
        <v>0</v>
      </c>
      <c r="G48" s="100">
        <f t="shared" si="13"/>
        <v>0</v>
      </c>
      <c r="H48" s="93">
        <f t="shared" si="13"/>
        <v>0</v>
      </c>
      <c r="I48" s="100">
        <f t="shared" si="13"/>
        <v>0</v>
      </c>
      <c r="J48" s="93">
        <f t="shared" si="13"/>
        <v>0</v>
      </c>
      <c r="K48" s="100">
        <f t="shared" si="13"/>
        <v>0</v>
      </c>
      <c r="L48" s="93">
        <f t="shared" si="13"/>
        <v>0</v>
      </c>
      <c r="M48" s="100">
        <f t="shared" si="13"/>
        <v>0</v>
      </c>
      <c r="N48" s="93">
        <f t="shared" si="13"/>
        <v>0</v>
      </c>
      <c r="O48" s="93">
        <f t="shared" si="13"/>
        <v>0</v>
      </c>
      <c r="P48" s="93">
        <f t="shared" si="13"/>
        <v>0</v>
      </c>
      <c r="Q48" s="100">
        <f t="shared" si="13"/>
        <v>0</v>
      </c>
      <c r="R48" s="93">
        <f t="shared" si="13"/>
        <v>0</v>
      </c>
      <c r="S48" s="93">
        <f t="shared" si="13"/>
        <v>0</v>
      </c>
      <c r="T48" s="93">
        <f t="shared" si="13"/>
        <v>0</v>
      </c>
      <c r="U48" s="90"/>
      <c r="V48" s="93"/>
    </row>
    <row r="49" spans="1:22" ht="24" thickBot="1" thickTop="1">
      <c r="A49" s="86" t="s">
        <v>30</v>
      </c>
      <c r="B49" s="90"/>
      <c r="C49" s="91"/>
      <c r="D49" s="90"/>
      <c r="E49" s="92"/>
      <c r="F49" s="93">
        <f t="shared" si="12"/>
        <v>6.3</v>
      </c>
      <c r="G49" s="100">
        <f t="shared" si="13"/>
        <v>0</v>
      </c>
      <c r="H49" s="93">
        <f t="shared" si="13"/>
        <v>0</v>
      </c>
      <c r="I49" s="100">
        <f t="shared" si="13"/>
        <v>0</v>
      </c>
      <c r="J49" s="93">
        <f t="shared" si="13"/>
        <v>0</v>
      </c>
      <c r="K49" s="100">
        <f t="shared" si="13"/>
        <v>0</v>
      </c>
      <c r="L49" s="93">
        <f t="shared" si="13"/>
        <v>0</v>
      </c>
      <c r="M49" s="100">
        <f t="shared" si="13"/>
        <v>0</v>
      </c>
      <c r="N49" s="93">
        <f t="shared" si="13"/>
        <v>0</v>
      </c>
      <c r="O49" s="93">
        <f t="shared" si="13"/>
        <v>0</v>
      </c>
      <c r="P49" s="93">
        <f t="shared" si="13"/>
        <v>0</v>
      </c>
      <c r="Q49" s="100">
        <f t="shared" si="13"/>
        <v>0</v>
      </c>
      <c r="R49" s="93">
        <f t="shared" si="13"/>
        <v>0</v>
      </c>
      <c r="S49" s="93">
        <f t="shared" si="13"/>
        <v>0</v>
      </c>
      <c r="T49" s="93">
        <f t="shared" si="13"/>
        <v>6.3</v>
      </c>
      <c r="U49" s="90"/>
      <c r="V49" s="93"/>
    </row>
    <row r="50" spans="1:22" s="73" customFormat="1" ht="23.25" thickTop="1">
      <c r="A50" s="104" t="s">
        <v>32</v>
      </c>
      <c r="B50" s="105"/>
      <c r="C50" s="101"/>
      <c r="D50" s="105"/>
      <c r="E50" s="106"/>
      <c r="F50" s="101">
        <f t="shared" si="12"/>
        <v>70.729</v>
      </c>
      <c r="G50" s="103">
        <f t="shared" si="13"/>
        <v>0</v>
      </c>
      <c r="H50" s="101">
        <f t="shared" si="13"/>
        <v>0</v>
      </c>
      <c r="I50" s="103">
        <f t="shared" si="13"/>
        <v>0</v>
      </c>
      <c r="J50" s="101">
        <f t="shared" si="13"/>
        <v>0</v>
      </c>
      <c r="K50" s="103">
        <f t="shared" si="13"/>
        <v>0</v>
      </c>
      <c r="L50" s="101">
        <f t="shared" si="13"/>
        <v>0</v>
      </c>
      <c r="M50" s="103">
        <f t="shared" si="13"/>
        <v>0</v>
      </c>
      <c r="N50" s="101">
        <f t="shared" si="13"/>
        <v>0</v>
      </c>
      <c r="O50" s="101">
        <f t="shared" si="13"/>
        <v>0</v>
      </c>
      <c r="P50" s="101">
        <f t="shared" si="13"/>
        <v>0</v>
      </c>
      <c r="Q50" s="103">
        <f t="shared" si="13"/>
        <v>0</v>
      </c>
      <c r="R50" s="101">
        <f t="shared" si="13"/>
        <v>0</v>
      </c>
      <c r="S50" s="101">
        <f t="shared" si="13"/>
        <v>0</v>
      </c>
      <c r="T50" s="101">
        <f t="shared" si="13"/>
        <v>70.729</v>
      </c>
      <c r="U50" s="105"/>
      <c r="V50" s="101"/>
    </row>
    <row r="51" ht="21" thickBot="1"/>
    <row r="52" spans="1:22" ht="82.5" thickBot="1" thickTop="1">
      <c r="A52" s="11"/>
      <c r="B52" s="64" t="s">
        <v>42</v>
      </c>
      <c r="C52" s="65" t="s">
        <v>43</v>
      </c>
      <c r="D52" s="14"/>
      <c r="E52" s="15"/>
      <c r="F52" s="16" t="s">
        <v>44</v>
      </c>
      <c r="G52" s="17" t="s">
        <v>4</v>
      </c>
      <c r="H52" s="18"/>
      <c r="I52" s="19"/>
      <c r="J52" s="19"/>
      <c r="K52" s="19"/>
      <c r="L52" s="20"/>
      <c r="M52" s="21"/>
      <c r="N52" s="21"/>
      <c r="O52" s="21"/>
      <c r="P52" s="21"/>
      <c r="Q52" s="21"/>
      <c r="R52" s="21"/>
      <c r="S52" s="21"/>
      <c r="T52" s="21"/>
      <c r="U52" s="12"/>
      <c r="V52" s="67"/>
    </row>
    <row r="53" spans="1:22" ht="55.5" thickBot="1" thickTop="1">
      <c r="A53" s="24" t="s">
        <v>6</v>
      </c>
      <c r="B53" s="25"/>
      <c r="C53" s="26"/>
      <c r="D53" s="27"/>
      <c r="E53" s="28"/>
      <c r="F53" s="29"/>
      <c r="G53" s="30" t="s">
        <v>9</v>
      </c>
      <c r="H53" s="31"/>
      <c r="I53" s="32" t="s">
        <v>10</v>
      </c>
      <c r="J53" s="33"/>
      <c r="K53" s="34" t="s">
        <v>11</v>
      </c>
      <c r="L53" s="35"/>
      <c r="M53" s="32" t="s">
        <v>12</v>
      </c>
      <c r="N53" s="35"/>
      <c r="O53" s="33" t="s">
        <v>13</v>
      </c>
      <c r="P53" s="35"/>
      <c r="Q53" s="32" t="s">
        <v>14</v>
      </c>
      <c r="R53" s="36"/>
      <c r="S53" s="37" t="s">
        <v>15</v>
      </c>
      <c r="T53" s="32" t="s">
        <v>16</v>
      </c>
      <c r="U53" s="39"/>
      <c r="V53" s="39"/>
    </row>
    <row r="54" spans="1:22" ht="21.75" thickBot="1" thickTop="1">
      <c r="A54" s="40"/>
      <c r="B54" s="25"/>
      <c r="C54" s="26"/>
      <c r="D54" s="27"/>
      <c r="E54" s="28"/>
      <c r="F54" s="41" t="s">
        <v>7</v>
      </c>
      <c r="G54" s="26" t="s">
        <v>20</v>
      </c>
      <c r="H54" s="42" t="s">
        <v>7</v>
      </c>
      <c r="I54" s="43" t="s">
        <v>21</v>
      </c>
      <c r="J54" s="41" t="s">
        <v>7</v>
      </c>
      <c r="K54" s="26" t="s">
        <v>22</v>
      </c>
      <c r="L54" s="44" t="s">
        <v>7</v>
      </c>
      <c r="M54" s="45" t="s">
        <v>23</v>
      </c>
      <c r="N54" s="46" t="s">
        <v>7</v>
      </c>
      <c r="O54" s="47" t="s">
        <v>20</v>
      </c>
      <c r="P54" s="48" t="s">
        <v>7</v>
      </c>
      <c r="Q54" s="45" t="s">
        <v>20</v>
      </c>
      <c r="R54" s="49" t="s">
        <v>7</v>
      </c>
      <c r="S54" s="50" t="s">
        <v>7</v>
      </c>
      <c r="T54" s="41" t="s">
        <v>7</v>
      </c>
      <c r="U54" s="22"/>
      <c r="V54" s="22"/>
    </row>
    <row r="55" spans="1:22" ht="26.25" thickBot="1" thickTop="1">
      <c r="A55" s="51" t="s">
        <v>25</v>
      </c>
      <c r="B55" s="52">
        <f>B56+B57+B58+B59+B60+B61</f>
        <v>40</v>
      </c>
      <c r="C55" s="53"/>
      <c r="D55" s="68"/>
      <c r="E55" s="54"/>
      <c r="F55" s="53">
        <f aca="true" t="shared" si="14" ref="F55:T55">F56+F57+F58+F59+F60+F61</f>
        <v>1417.255</v>
      </c>
      <c r="G55" s="52">
        <f t="shared" si="14"/>
        <v>8058</v>
      </c>
      <c r="H55" s="53">
        <f t="shared" si="14"/>
        <v>326</v>
      </c>
      <c r="I55" s="52">
        <f t="shared" si="14"/>
        <v>457</v>
      </c>
      <c r="J55" s="53">
        <f t="shared" si="14"/>
        <v>14</v>
      </c>
      <c r="K55" s="52">
        <f t="shared" si="14"/>
        <v>768</v>
      </c>
      <c r="L55" s="53">
        <f t="shared" si="14"/>
        <v>60.5</v>
      </c>
      <c r="M55" s="52">
        <f t="shared" si="14"/>
        <v>0</v>
      </c>
      <c r="N55" s="53">
        <f t="shared" si="14"/>
        <v>0</v>
      </c>
      <c r="O55" s="52">
        <f t="shared" si="14"/>
        <v>0</v>
      </c>
      <c r="P55" s="53">
        <f t="shared" si="14"/>
        <v>0</v>
      </c>
      <c r="Q55" s="52">
        <f t="shared" si="14"/>
        <v>0</v>
      </c>
      <c r="R55" s="53">
        <f t="shared" si="14"/>
        <v>0</v>
      </c>
      <c r="S55" s="53">
        <f t="shared" si="14"/>
        <v>358.89</v>
      </c>
      <c r="T55" s="55">
        <f t="shared" si="14"/>
        <v>657.865</v>
      </c>
      <c r="U55" s="52"/>
      <c r="V55" s="53"/>
    </row>
    <row r="56" spans="1:22" ht="23.25" thickBot="1">
      <c r="A56" s="74" t="s">
        <v>26</v>
      </c>
      <c r="B56" s="90">
        <v>0</v>
      </c>
      <c r="C56" s="91"/>
      <c r="D56" s="90"/>
      <c r="E56" s="92"/>
      <c r="F56" s="93">
        <f aca="true" t="shared" si="15" ref="F56:F61">H56+J56+L56+N56+P56+R56+S56+T56</f>
        <v>0</v>
      </c>
      <c r="G56" s="90">
        <v>0</v>
      </c>
      <c r="H56" s="91">
        <v>0</v>
      </c>
      <c r="I56" s="90"/>
      <c r="J56" s="91"/>
      <c r="K56" s="90">
        <v>0</v>
      </c>
      <c r="L56" s="91">
        <v>0</v>
      </c>
      <c r="M56" s="90">
        <v>0</v>
      </c>
      <c r="N56" s="91">
        <v>0</v>
      </c>
      <c r="O56" s="90"/>
      <c r="P56" s="91"/>
      <c r="Q56" s="90"/>
      <c r="R56" s="91"/>
      <c r="S56" s="91"/>
      <c r="T56" s="94">
        <v>0</v>
      </c>
      <c r="U56" s="90"/>
      <c r="V56" s="93"/>
    </row>
    <row r="57" spans="1:22" ht="24" thickBot="1" thickTop="1">
      <c r="A57" s="79" t="s">
        <v>27</v>
      </c>
      <c r="B57" s="90">
        <v>4</v>
      </c>
      <c r="C57" s="91"/>
      <c r="D57" s="90"/>
      <c r="E57" s="92"/>
      <c r="F57" s="93">
        <f t="shared" si="15"/>
        <v>74.553</v>
      </c>
      <c r="G57" s="90">
        <v>0</v>
      </c>
      <c r="H57" s="91">
        <v>0</v>
      </c>
      <c r="I57" s="90">
        <v>0</v>
      </c>
      <c r="J57" s="91">
        <v>0</v>
      </c>
      <c r="K57" s="90">
        <v>0</v>
      </c>
      <c r="L57" s="91">
        <v>0</v>
      </c>
      <c r="M57" s="90">
        <v>0</v>
      </c>
      <c r="N57" s="91">
        <v>0</v>
      </c>
      <c r="O57" s="90"/>
      <c r="P57" s="91"/>
      <c r="Q57" s="90"/>
      <c r="R57" s="91"/>
      <c r="S57" s="91">
        <v>13.5</v>
      </c>
      <c r="T57" s="94">
        <v>61.053</v>
      </c>
      <c r="U57" s="90"/>
      <c r="V57" s="93"/>
    </row>
    <row r="58" spans="1:22" ht="24" thickBot="1" thickTop="1">
      <c r="A58" s="80" t="s">
        <v>28</v>
      </c>
      <c r="B58" s="95">
        <v>1</v>
      </c>
      <c r="C58" s="91"/>
      <c r="D58" s="90"/>
      <c r="E58" s="96"/>
      <c r="F58" s="93">
        <f t="shared" si="15"/>
        <v>21.532</v>
      </c>
      <c r="G58" s="90">
        <v>0</v>
      </c>
      <c r="H58" s="91">
        <v>0</v>
      </c>
      <c r="I58" s="90"/>
      <c r="J58" s="91"/>
      <c r="K58" s="90"/>
      <c r="L58" s="91"/>
      <c r="M58" s="90">
        <v>0</v>
      </c>
      <c r="N58" s="91">
        <v>0</v>
      </c>
      <c r="O58" s="90"/>
      <c r="P58" s="91"/>
      <c r="Q58" s="90"/>
      <c r="R58" s="91"/>
      <c r="S58" s="91">
        <v>0</v>
      </c>
      <c r="T58" s="91">
        <v>21.532</v>
      </c>
      <c r="U58" s="90"/>
      <c r="V58" s="93"/>
    </row>
    <row r="59" spans="1:22" ht="24" thickBot="1" thickTop="1">
      <c r="A59" s="84" t="s">
        <v>29</v>
      </c>
      <c r="B59" s="98">
        <v>35</v>
      </c>
      <c r="C59" s="91"/>
      <c r="D59" s="90"/>
      <c r="E59" s="99"/>
      <c r="F59" s="93">
        <f t="shared" si="15"/>
        <v>1321.17</v>
      </c>
      <c r="G59" s="90">
        <v>8058</v>
      </c>
      <c r="H59" s="91">
        <v>326</v>
      </c>
      <c r="I59" s="90">
        <v>457</v>
      </c>
      <c r="J59" s="91">
        <v>14</v>
      </c>
      <c r="K59" s="90">
        <v>768</v>
      </c>
      <c r="L59" s="91">
        <v>60.5</v>
      </c>
      <c r="M59" s="90">
        <v>0</v>
      </c>
      <c r="N59" s="91">
        <v>0</v>
      </c>
      <c r="O59" s="90"/>
      <c r="P59" s="91"/>
      <c r="Q59" s="90"/>
      <c r="R59" s="91"/>
      <c r="S59" s="91">
        <v>345.39</v>
      </c>
      <c r="T59" s="91">
        <v>575.28</v>
      </c>
      <c r="U59" s="90"/>
      <c r="V59" s="93"/>
    </row>
    <row r="60" spans="1:22" ht="24" thickBot="1" thickTop="1">
      <c r="A60" s="86" t="s">
        <v>30</v>
      </c>
      <c r="B60" s="90">
        <v>0</v>
      </c>
      <c r="C60" s="91"/>
      <c r="D60" s="90"/>
      <c r="E60" s="92"/>
      <c r="F60" s="93">
        <f t="shared" si="15"/>
        <v>0</v>
      </c>
      <c r="G60" s="90">
        <v>0</v>
      </c>
      <c r="H60" s="91"/>
      <c r="I60" s="90">
        <v>0</v>
      </c>
      <c r="J60" s="91">
        <v>0</v>
      </c>
      <c r="K60" s="90">
        <v>0</v>
      </c>
      <c r="L60" s="91">
        <v>0</v>
      </c>
      <c r="M60" s="90">
        <v>0</v>
      </c>
      <c r="N60" s="91">
        <v>0</v>
      </c>
      <c r="O60" s="90"/>
      <c r="P60" s="91"/>
      <c r="Q60" s="90"/>
      <c r="R60" s="91"/>
      <c r="S60" s="91"/>
      <c r="T60" s="91">
        <v>0</v>
      </c>
      <c r="U60" s="90"/>
      <c r="V60" s="93"/>
    </row>
    <row r="61" spans="1:22" s="73" customFormat="1" ht="24" thickBot="1" thickTop="1">
      <c r="A61" s="109" t="s">
        <v>32</v>
      </c>
      <c r="B61" s="110">
        <v>0</v>
      </c>
      <c r="C61" s="111"/>
      <c r="D61" s="110"/>
      <c r="E61" s="112"/>
      <c r="F61" s="113">
        <f t="shared" si="15"/>
        <v>0</v>
      </c>
      <c r="G61" s="110">
        <v>0</v>
      </c>
      <c r="H61" s="111"/>
      <c r="I61" s="110">
        <v>0</v>
      </c>
      <c r="J61" s="111">
        <v>0</v>
      </c>
      <c r="K61" s="110"/>
      <c r="L61" s="111"/>
      <c r="M61" s="110">
        <v>0</v>
      </c>
      <c r="N61" s="111">
        <v>0</v>
      </c>
      <c r="O61" s="110">
        <v>0</v>
      </c>
      <c r="P61" s="111">
        <v>0</v>
      </c>
      <c r="Q61" s="110">
        <v>0</v>
      </c>
      <c r="R61" s="111">
        <v>0</v>
      </c>
      <c r="S61" s="111">
        <v>0</v>
      </c>
      <c r="T61" s="111"/>
      <c r="U61" s="110"/>
      <c r="V61" s="113"/>
    </row>
    <row r="62" ht="21" thickTop="1"/>
    <row r="64" ht="20.25">
      <c r="A64" s="56"/>
    </row>
    <row r="65" ht="20.25">
      <c r="A65" s="56"/>
    </row>
    <row r="66" ht="20.25">
      <c r="A66" s="56"/>
    </row>
    <row r="67" ht="20.25">
      <c r="A67" s="56"/>
    </row>
    <row r="68" ht="20.25">
      <c r="A68" s="56"/>
    </row>
    <row r="69" ht="20.25">
      <c r="A69" s="56"/>
    </row>
    <row r="70" ht="20.25">
      <c r="A70" s="56"/>
    </row>
    <row r="71" ht="20.25">
      <c r="A71" s="56"/>
    </row>
    <row r="72" ht="20.25">
      <c r="A72" s="56"/>
    </row>
    <row r="73" ht="20.25">
      <c r="A73" s="56"/>
    </row>
    <row r="74" ht="20.25">
      <c r="A74" s="56"/>
    </row>
    <row r="75" ht="20.25">
      <c r="A75" s="56"/>
    </row>
    <row r="76" ht="20.25">
      <c r="A76" s="56"/>
    </row>
    <row r="77" ht="20.25">
      <c r="A77" s="56"/>
    </row>
    <row r="78" ht="20.25">
      <c r="A78" s="56"/>
    </row>
    <row r="79" ht="20.25">
      <c r="A79" s="56"/>
    </row>
    <row r="80" ht="20.25">
      <c r="A80" s="56"/>
    </row>
    <row r="81" ht="20.25">
      <c r="A81" s="56"/>
    </row>
    <row r="82" ht="20.25">
      <c r="A82" s="56"/>
    </row>
    <row r="83" ht="20.25">
      <c r="A83" s="56"/>
    </row>
    <row r="84" ht="20.25">
      <c r="A84" s="56"/>
    </row>
    <row r="85" ht="20.25">
      <c r="A85" s="56"/>
    </row>
    <row r="86" ht="20.25">
      <c r="A86" s="56"/>
    </row>
    <row r="87" ht="20.25">
      <c r="A87" s="56"/>
    </row>
    <row r="88" ht="20.25">
      <c r="A88" s="56"/>
    </row>
    <row r="89" ht="20.25">
      <c r="A89" s="56"/>
    </row>
    <row r="90" ht="20.25">
      <c r="A90" s="56"/>
    </row>
    <row r="91" ht="20.25">
      <c r="A91" s="56"/>
    </row>
    <row r="92" ht="20.25">
      <c r="A92" s="56"/>
    </row>
    <row r="93" ht="20.25">
      <c r="A93" s="56"/>
    </row>
    <row r="94" ht="20.25">
      <c r="A94" s="56"/>
    </row>
    <row r="95" ht="20.25">
      <c r="A95" s="56"/>
    </row>
    <row r="96" ht="20.25">
      <c r="A96" s="56"/>
    </row>
    <row r="97" ht="20.25">
      <c r="A97" s="56"/>
    </row>
    <row r="98" ht="20.25">
      <c r="A98" s="56"/>
    </row>
    <row r="99" ht="20.25">
      <c r="A99" s="56"/>
    </row>
    <row r="100" ht="20.25">
      <c r="A100" s="56"/>
    </row>
    <row r="101" ht="20.25">
      <c r="A101" s="56"/>
    </row>
    <row r="102" ht="20.25">
      <c r="A102" s="56"/>
    </row>
    <row r="103" ht="20.25">
      <c r="A103" s="56"/>
    </row>
    <row r="104" ht="20.25">
      <c r="A104" s="56"/>
    </row>
    <row r="105" ht="20.25">
      <c r="A105" s="56"/>
    </row>
    <row r="106" ht="20.25">
      <c r="A106" s="56"/>
    </row>
    <row r="107" ht="20.25">
      <c r="A107" s="56"/>
    </row>
    <row r="108" ht="20.25">
      <c r="A108" s="56"/>
    </row>
    <row r="109" ht="20.25">
      <c r="A109" s="56"/>
    </row>
    <row r="110" ht="20.25">
      <c r="A110" s="56"/>
    </row>
    <row r="111" ht="20.25">
      <c r="A111" s="56"/>
    </row>
    <row r="112" ht="20.25">
      <c r="A112" s="56"/>
    </row>
    <row r="113" ht="20.25">
      <c r="A113" s="56"/>
    </row>
    <row r="114" ht="20.25">
      <c r="A114" s="56"/>
    </row>
    <row r="115" ht="20.25">
      <c r="A115" s="56"/>
    </row>
    <row r="116" ht="20.25">
      <c r="A116" s="56"/>
    </row>
    <row r="117" ht="20.25">
      <c r="A117" s="56"/>
    </row>
    <row r="118" ht="20.25">
      <c r="A118" s="56"/>
    </row>
    <row r="119" ht="20.25">
      <c r="A119" s="56"/>
    </row>
    <row r="120" ht="20.25">
      <c r="A120" s="56"/>
    </row>
    <row r="121" ht="20.25">
      <c r="A121" s="56"/>
    </row>
    <row r="122" ht="20.25">
      <c r="A122" s="56"/>
    </row>
    <row r="123" ht="20.25">
      <c r="A123" s="56"/>
    </row>
    <row r="124" ht="20.25">
      <c r="A124" s="70"/>
    </row>
    <row r="125" ht="20.25">
      <c r="A125" s="70"/>
    </row>
    <row r="126" ht="20.25">
      <c r="A126" s="70"/>
    </row>
    <row r="127" ht="20.25">
      <c r="A127" s="70"/>
    </row>
    <row r="128" ht="20.25">
      <c r="A128" s="70"/>
    </row>
    <row r="129" ht="20.25">
      <c r="A129" s="70"/>
    </row>
    <row r="130" ht="20.25">
      <c r="A130" s="70"/>
    </row>
    <row r="131" ht="20.25">
      <c r="A131" s="70"/>
    </row>
    <row r="132" ht="20.25">
      <c r="A132" s="70"/>
    </row>
    <row r="133" ht="20.25">
      <c r="A133" s="70"/>
    </row>
  </sheetData>
  <sheetProtection/>
  <mergeCells count="1">
    <mergeCell ref="D2:I3"/>
  </mergeCells>
  <printOptions/>
  <pageMargins left="0.2" right="0.22" top="0.42" bottom="0.53" header="0.3" footer="0.5"/>
  <pageSetup horizontalDpi="600" verticalDpi="600" orientation="landscape" paperSize="9" scale="30" r:id="rId2"/>
  <colBreaks count="1" manualBreakCount="1">
    <brk id="2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dcterms:created xsi:type="dcterms:W3CDTF">2012-07-06T11:05:01Z</dcterms:created>
  <dcterms:modified xsi:type="dcterms:W3CDTF">2013-01-16T13:31:41Z</dcterms:modified>
  <cp:category/>
  <cp:version/>
  <cp:contentType/>
  <cp:contentStatus/>
</cp:coreProperties>
</file>