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8640" activeTab="1"/>
  </bookViews>
  <sheets>
    <sheet name="C-11-Озера" sheetId="1" r:id="rId1"/>
    <sheet name="C-11-Бассейн Дубэсарь" sheetId="2" r:id="rId2"/>
    <sheet name="C-11-Бассейн Костешть" sheetId="3" r:id="rId3"/>
    <sheet name="C-11-Бассейн Гидигичь" sheetId="4" r:id="rId4"/>
  </sheets>
  <definedNames/>
  <calcPr fullCalcOnLoad="1"/>
</workbook>
</file>

<file path=xl/sharedStrings.xml><?xml version="1.0" encoding="utf-8"?>
<sst xmlns="http://schemas.openxmlformats.org/spreadsheetml/2006/main" count="273" uniqueCount="101">
  <si>
    <t xml:space="preserve">Название озера A: </t>
  </si>
  <si>
    <t>Басейн Дубэсарь, город Дубэсарь</t>
  </si>
  <si>
    <t>Площадь (км2)</t>
  </si>
  <si>
    <t>Максимальная глубина (м)</t>
  </si>
  <si>
    <t>18 м</t>
  </si>
  <si>
    <t>Средняя глубина (м)</t>
  </si>
  <si>
    <t>11 м</t>
  </si>
  <si>
    <t>Станция мониторинга A1</t>
  </si>
  <si>
    <t>ГЭС г.Дубэсарь</t>
  </si>
  <si>
    <t>Общее содержание фосфора (P)</t>
  </si>
  <si>
    <t>Единица</t>
  </si>
  <si>
    <t>Тип станции мониторинга</t>
  </si>
  <si>
    <t>период отбора проб</t>
  </si>
  <si>
    <t>С ДД/ММ/ГГГГ по ДД/ММ/ГГГГ</t>
  </si>
  <si>
    <t>Количество проб взятых  в периоде отбора проб</t>
  </si>
  <si>
    <t>#</t>
  </si>
  <si>
    <t>максимум</t>
  </si>
  <si>
    <t>мг P/л</t>
  </si>
  <si>
    <t>минимум</t>
  </si>
  <si>
    <t>среднее</t>
  </si>
  <si>
    <t>Среднеквадратическое отклонение</t>
  </si>
  <si>
    <t>Нитраты (NO3)</t>
  </si>
  <si>
    <t>мг NO3/л</t>
  </si>
  <si>
    <t>Примечания:</t>
  </si>
  <si>
    <t xml:space="preserve">Для получения сбалансированного представления о качестве воды, странам следует указать данные, касающиеся, как минимум, двух больших озер. Данные могут быть представлены и по большему числу озер, в зависимости от решения страны. Для каждого выбранного озера заполните, пожалуйста, отдельный лист. По каждому озеру следует указать данные, полученные хотя бы по одной точке отбора проб. В зависимости от решения страны, данные могут быть заполнены и по большему числу точек отбора проб. 
Укажите, пожалуйста, какой период времени охватывают данные (целый год, сезон). Укажите также максимальное значение, минимальное значение , среднее арифметическое всех измеренных значений, а также стандартное отклонение для всех измерений для каждой станции.
Там, где это будет возможно, необходимо приложить карту с обозначением местоположения точек отбора проб.
Необходимо указать спецификацию методов измерения. Рекомендуется, чтобы применяемый аналитический метод определения нитратов соответствовал ISO 7890-3: 1988, а аналитический метод определения фосфатов соответствовал ISO 6878: 2004. Если данные за какой-либо год недоступны, то в таком случае внесите, пожалуйста, в таблицу “n/a”.
</t>
  </si>
  <si>
    <r>
      <t xml:space="preserve">ВРЕМЕННЫЕ РЯДЫ ДАННЫХ ПО ПОКАЗАТЕЛЯМ 1990-2013, Таблица C-11b  Биогенные вещества в пресной воде – озера:  Басейн Дубэсарь </t>
    </r>
    <r>
      <rPr>
        <i/>
        <sz val="14"/>
        <color indexed="8"/>
        <rFont val="Calibri"/>
        <family val="2"/>
      </rPr>
      <t>(Республика Молдова)</t>
    </r>
  </si>
  <si>
    <r>
      <t xml:space="preserve">краткое изложение для озера A </t>
    </r>
    <r>
      <rPr>
        <sz val="12"/>
        <color indexed="8"/>
        <rFont val="Calibri"/>
        <family val="2"/>
      </rPr>
      <t>(заполняется автоматически)</t>
    </r>
  </si>
  <si>
    <r>
      <rPr>
        <b/>
        <sz val="12"/>
        <color indexed="8"/>
        <rFont val="Calibri"/>
        <family val="2"/>
      </rPr>
      <t>максимум</t>
    </r>
    <r>
      <rPr>
        <sz val="12"/>
        <color indexed="8"/>
        <rFont val="Calibri"/>
        <family val="2"/>
      </rPr>
      <t xml:space="preserve"> (MAX (Строка 8))  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</si>
  <si>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9))</t>
    </r>
  </si>
  <si>
    <r>
      <rPr>
        <b/>
        <sz val="12"/>
        <color indexed="8"/>
        <rFont val="Calibri"/>
        <family val="2"/>
      </rPr>
      <t>среднее</t>
    </r>
    <r>
      <rPr>
        <sz val="12"/>
        <color indexed="8"/>
        <rFont val="Calibri"/>
        <family val="2"/>
      </rPr>
      <t xml:space="preserve"> ((Строка 10/n)</t>
    </r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</si>
  <si>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15))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</si>
  <si>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16))</t>
    </r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</si>
  <si>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17) /n)</t>
    </r>
  </si>
  <si>
    <t xml:space="preserve">Название озера B: </t>
  </si>
  <si>
    <t>Басейн Костешть, город Костешть</t>
  </si>
  <si>
    <t>Станция мониторинга B1</t>
  </si>
  <si>
    <t>ГЭС г.Костешть</t>
  </si>
  <si>
    <r>
      <t xml:space="preserve">ВРЕМЕННЫЕ РЯДЫ ДАННЫХ ПО ПОКАЗАТЕЛЯМ 1990-2013, Таблица C-11b  Биогенные вещества в пресной воде – озера:  Басейн Костешть </t>
    </r>
    <r>
      <rPr>
        <i/>
        <sz val="14"/>
        <color indexed="8"/>
        <rFont val="Calibri"/>
        <family val="2"/>
      </rPr>
      <t>(Республика Молдова)</t>
    </r>
  </si>
  <si>
    <r>
      <t xml:space="preserve">краткое изложение для озера B </t>
    </r>
    <r>
      <rPr>
        <sz val="12"/>
        <color indexed="8"/>
        <rFont val="Calibri"/>
        <family val="2"/>
      </rPr>
      <t>(заполняется автоматически)</t>
    </r>
  </si>
  <si>
    <r>
      <rPr>
        <b/>
        <sz val="12"/>
        <color indexed="8"/>
        <rFont val="Calibri"/>
        <family val="2"/>
      </rPr>
      <t>среднее</t>
    </r>
    <r>
      <rPr>
        <sz val="12"/>
        <color indexed="8"/>
        <rFont val="Calibri"/>
        <family val="2"/>
      </rPr>
      <t xml:space="preserve"> ((Строка 10) /n)</t>
    </r>
  </si>
  <si>
    <t xml:space="preserve">Название озера C: </t>
  </si>
  <si>
    <t>Басейн Гидигич на реке Бык, город Ватра</t>
  </si>
  <si>
    <t>Станция мониторинга C1</t>
  </si>
  <si>
    <t xml:space="preserve">  г.Кишинев "Прункул"</t>
  </si>
  <si>
    <r>
      <t xml:space="preserve">ВРЕМЕННЫЕ РЯДЫ ДАННЫХ ПО ПОКАЗАТЕЛЯМ 1990-2013, Таблица C-11b  Биогенные вещества в пресной воде – озера:   Басейн Гидигич </t>
    </r>
    <r>
      <rPr>
        <i/>
        <sz val="14"/>
        <color indexed="8"/>
        <rFont val="Calibri"/>
        <family val="2"/>
      </rPr>
      <t>(Республика Молдова)</t>
    </r>
  </si>
  <si>
    <r>
      <t xml:space="preserve">краткое изложение для озера C </t>
    </r>
    <r>
      <rPr>
        <sz val="12"/>
        <color indexed="8"/>
        <rFont val="Calibri"/>
        <family val="2"/>
      </rPr>
      <t>(заполняется автоматически)</t>
    </r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</si>
  <si>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</si>
  <si>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</si>
  <si>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</si>
  <si>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</si>
  <si>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</si>
  <si>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>Вещества в пресной воде – реки</t>
  </si>
  <si>
    <t xml:space="preserve"> Республика Молдова</t>
  </si>
  <si>
    <t>озера</t>
  </si>
  <si>
    <t>26.02.1992 - 24.12.1992</t>
  </si>
  <si>
    <t>36.01.1995 - 16.09.1999</t>
  </si>
  <si>
    <t>19.02.2002 - 11.12.2002</t>
  </si>
  <si>
    <t>02.04.1992 - 29.10.1992</t>
  </si>
  <si>
    <t>19.01.1995 - 19.03.1999</t>
  </si>
  <si>
    <t>23.06.2000 - 15.11.2000</t>
  </si>
  <si>
    <t>23.01.2001 - 06.07.2001</t>
  </si>
  <si>
    <t>28.02.2002 - 11.12.2002</t>
  </si>
  <si>
    <t>12.03.1992 - 09.12.1992</t>
  </si>
  <si>
    <t>25.01.1995 - 10.12.1999</t>
  </si>
  <si>
    <t>14.01.2000 - 24.11.2000</t>
  </si>
  <si>
    <t>26.01.2001 - 13.12.2001</t>
  </si>
  <si>
    <t>14.01.2002 - 04.12.2002</t>
  </si>
  <si>
    <t>21.01.2003 - 04.12.2003</t>
  </si>
  <si>
    <t>39.01.2003 - 18.12.2003</t>
  </si>
  <si>
    <t>32.01.2003 - 17.12.2003</t>
  </si>
  <si>
    <t>26.01.2005 - 14.12.2005</t>
  </si>
  <si>
    <t>25.01.2005 - 15.12.2005</t>
  </si>
  <si>
    <t>11.01.2005 - 08.12.2005</t>
  </si>
  <si>
    <t>12.01.2006 - 07.12.2006</t>
  </si>
  <si>
    <t>27.01.2006 - 13.12.2006</t>
  </si>
  <si>
    <t>26.01.2006 - 13.12.2006</t>
  </si>
  <si>
    <t>27.01.2006 - 14.12.2006</t>
  </si>
  <si>
    <t>17.01.2007 - 10.12.2007</t>
  </si>
  <si>
    <t>18.01.2007 - 11.12.2007</t>
  </si>
  <si>
    <t>11.01.2007 - 06.12.2007</t>
  </si>
  <si>
    <t>10.01.2008 - 02.10.2008</t>
  </si>
  <si>
    <t>17.01.2008 - 17.09.2008</t>
  </si>
  <si>
    <t>16.01.2008 - 10.09.2008</t>
  </si>
  <si>
    <t>15.01.2009 - 15.12.2009</t>
  </si>
  <si>
    <t>21.01.2009 - 16.12.2009</t>
  </si>
  <si>
    <t>13.01.2009 - 03.12.2009</t>
  </si>
  <si>
    <t>14.01.2010 - 02.12.2010</t>
  </si>
  <si>
    <t>26.01.2010 - 08.12.2010</t>
  </si>
  <si>
    <t>25.01.2010 - 08.12.2010</t>
  </si>
  <si>
    <t>19.01.2011 - 13.12.2011</t>
  </si>
  <si>
    <t>24.01.2012 - 05.12.2012</t>
  </si>
  <si>
    <t>09.01.2013 - 04.12.2013</t>
  </si>
  <si>
    <t>13.01.2014 - 1,.10.2014</t>
  </si>
  <si>
    <t>20.01.2011 - 14.12.2011</t>
  </si>
  <si>
    <t>24.01.2012 - 06.12.2012</t>
  </si>
  <si>
    <t>10.01.2013 - 05.12.2013</t>
  </si>
  <si>
    <t>14.01.2014 - 06.12.2014</t>
  </si>
  <si>
    <t>13.01.2011 - 08.12.2011</t>
  </si>
  <si>
    <t>10.01.2012 - 12.12.2012</t>
  </si>
  <si>
    <t>15.01.2013 - 12.12.2013</t>
  </si>
  <si>
    <t>16.01.2014 - 09.10.2014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</si>
</sst>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i&quot;;\-#,##0&quot;lei&quot;"/>
    <numFmt numFmtId="165" formatCode="#,##0&quot;lei&quot;;[Red]\-#,##0&quot;lei&quot;"/>
    <numFmt numFmtId="166" formatCode="#,##0.00&quot;lei&quot;;\-#,##0.00&quot;lei&quot;"/>
    <numFmt numFmtId="167" formatCode="#,##0.00&quot;lei&quot;;[Red]\-#,##0.00&quot;lei&quot;"/>
    <numFmt numFmtId="168" formatCode="_-* #,##0&quot;lei&quot;_-;\-* #,##0&quot;lei&quot;_-;_-* &quot;-&quot;&quot;lei&quot;_-;_-@_-"/>
    <numFmt numFmtId="169" formatCode="_-* #,##0_l_e_i_-;\-* #,##0_l_e_i_-;_-* &quot;-&quot;_l_e_i_-;_-@_-"/>
    <numFmt numFmtId="170" formatCode="_-* #,##0.00&quot;lei&quot;_-;\-* #,##0.00&quot;lei&quot;_-;_-* &quot;-&quot;??&quot;lei&quot;_-;_-@_-"/>
    <numFmt numFmtId="171" formatCode="_-* #,##0.00_l_e_i_-;\-* #,##0.00_l_e_i_-;_-* &quot;-&quot;??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\ &quot;Kč&quot;;\-#,##0\ &quot;Kč&quot;"/>
    <numFmt numFmtId="203" formatCode="#,##0\ &quot;Kč&quot;;[Red]\-#,##0\ &quot;Kč&quot;"/>
    <numFmt numFmtId="204" formatCode="#,##0.00\ &quot;Kč&quot;;\-#,##0.00\ &quot;Kč&quot;"/>
    <numFmt numFmtId="205" formatCode="#,##0.00\ &quot;Kč&quot;;[Red]\-#,##0.00\ &quot;Kč&quot;"/>
    <numFmt numFmtId="206" formatCode="_-* #,##0\ &quot;Kč&quot;_-;\-* #,##0\ &quot;Kč&quot;_-;_-* &quot;-&quot;\ &quot;Kč&quot;_-;_-@_-"/>
    <numFmt numFmtId="207" formatCode="_-* #,##0\ _K_č_-;\-* #,##0\ _K_č_-;_-* &quot;-&quot;\ _K_č_-;_-@_-"/>
    <numFmt numFmtId="208" formatCode="_-* #,##0.00\ &quot;Kč&quot;_-;\-* #,##0.00\ &quot;Kč&quot;_-;_-* &quot;-&quot;??\ &quot;Kč&quot;_-;_-@_-"/>
    <numFmt numFmtId="209" formatCode="_-* #,##0.00\ _K_č_-;\-* #,##0.00\ _K_č_-;_-* &quot;-&quot;??\ _K_č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-BoldItalic"/>
      <family val="0"/>
    </font>
    <font>
      <sz val="12"/>
      <color indexed="8"/>
      <name val="Times-BoldItalic"/>
      <family val="0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2" fillId="2" borderId="1" applyNumberFormat="0" applyAlignment="0" applyProtection="0"/>
    <xf numFmtId="0" fontId="3" fillId="2" borderId="2" applyNumberFormat="0" applyAlignment="0" applyProtection="0"/>
    <xf numFmtId="0" fontId="4" fillId="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8" fillId="14" borderId="0" applyNumberFormat="0" applyBorder="0" applyAlignment="0" applyProtection="0"/>
    <xf numFmtId="0" fontId="0" fillId="4" borderId="4" applyNumberFormat="0" applyFont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4" borderId="9" applyNumberFormat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10" applyNumberFormat="0" applyAlignment="0" applyProtection="0"/>
    <xf numFmtId="0" fontId="42" fillId="42" borderId="11" applyNumberFormat="0" applyAlignment="0" applyProtection="0"/>
    <xf numFmtId="0" fontId="43" fillId="42" borderId="10" applyNumberFormat="0" applyAlignment="0" applyProtection="0"/>
    <xf numFmtId="0" fontId="17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43" borderId="16" applyNumberFormat="0" applyAlignment="0" applyProtection="0"/>
    <xf numFmtId="0" fontId="49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5" fillId="4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0" fillId="0" borderId="19" xfId="0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>
      <alignment horizontal="left" vertical="center" wrapText="1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0" fillId="48" borderId="22" xfId="0" applyFont="1" applyFill="1" applyBorder="1" applyAlignment="1" applyProtection="1">
      <alignment horizontal="center"/>
      <protection locked="0"/>
    </xf>
    <xf numFmtId="0" fontId="20" fillId="48" borderId="20" xfId="0" applyFont="1" applyFill="1" applyBorder="1" applyAlignment="1" applyProtection="1">
      <alignment/>
      <protection locked="0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3" xfId="0" applyFont="1" applyFill="1" applyBorder="1" applyAlignment="1" applyProtection="1">
      <alignment horizontal="center" vertical="top" wrapText="1"/>
      <protection locked="0"/>
    </xf>
    <xf numFmtId="0" fontId="23" fillId="2" borderId="0" xfId="0" applyFont="1" applyFill="1" applyAlignment="1">
      <alignment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0" fontId="20" fillId="2" borderId="21" xfId="0" applyFont="1" applyFill="1" applyBorder="1" applyAlignment="1" applyProtection="1">
      <alignment horizontal="left" vertical="center" wrapText="1"/>
      <protection locked="0"/>
    </xf>
    <xf numFmtId="0" fontId="20" fillId="12" borderId="23" xfId="0" applyFont="1" applyFill="1" applyBorder="1" applyAlignment="1" applyProtection="1">
      <alignment horizontal="center" vertical="top" wrapText="1"/>
      <protection locked="0"/>
    </xf>
    <xf numFmtId="0" fontId="20" fillId="2" borderId="23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2" borderId="23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2" borderId="20" xfId="0" applyFont="1" applyFill="1" applyBorder="1" applyAlignment="1" applyProtection="1">
      <alignment horizontal="left" vertical="center" wrapText="1"/>
      <protection locked="0"/>
    </xf>
    <xf numFmtId="0" fontId="20" fillId="2" borderId="25" xfId="0" applyFont="1" applyFill="1" applyBorder="1" applyAlignment="1" applyProtection="1">
      <alignment horizontal="center" vertical="top" wrapText="1"/>
      <protection locked="0"/>
    </xf>
    <xf numFmtId="0" fontId="20" fillId="12" borderId="25" xfId="0" applyFont="1" applyFill="1" applyBorder="1" applyAlignment="1" applyProtection="1">
      <alignment horizontal="center" vertical="top" wrapText="1"/>
      <protection locked="0"/>
    </xf>
    <xf numFmtId="0" fontId="20" fillId="48" borderId="20" xfId="0" applyFont="1" applyFill="1" applyBorder="1" applyAlignment="1" applyProtection="1">
      <alignment horizontal="center"/>
      <protection locked="0"/>
    </xf>
    <xf numFmtId="0" fontId="20" fillId="12" borderId="20" xfId="0" applyFont="1" applyFill="1" applyBorder="1" applyAlignment="1" applyProtection="1">
      <alignment horizontal="center" vertical="top" wrapText="1"/>
      <protection locked="0"/>
    </xf>
    <xf numFmtId="0" fontId="20" fillId="12" borderId="26" xfId="0" applyFont="1" applyFill="1" applyBorder="1" applyAlignment="1" applyProtection="1">
      <alignment horizontal="center" vertical="top" wrapText="1"/>
      <protection locked="0"/>
    </xf>
    <xf numFmtId="0" fontId="20" fillId="12" borderId="24" xfId="0" applyFont="1" applyFill="1" applyBorder="1" applyAlignment="1" applyProtection="1">
      <alignment horizontal="center" vertical="top" wrapText="1"/>
      <protection locked="0"/>
    </xf>
    <xf numFmtId="0" fontId="20" fillId="12" borderId="0" xfId="0" applyFont="1" applyFill="1" applyBorder="1" applyAlignment="1" applyProtection="1">
      <alignment horizontal="center" vertical="top" wrapText="1"/>
      <protection locked="0"/>
    </xf>
    <xf numFmtId="0" fontId="20" fillId="2" borderId="20" xfId="0" applyFont="1" applyFill="1" applyBorder="1" applyAlignment="1" applyProtection="1">
      <alignment horizontal="center"/>
      <protection locked="0"/>
    </xf>
    <xf numFmtId="0" fontId="20" fillId="48" borderId="22" xfId="0" applyFont="1" applyFill="1" applyBorder="1" applyAlignment="1" applyProtection="1">
      <alignment horizontal="center"/>
      <protection/>
    </xf>
    <xf numFmtId="0" fontId="20" fillId="48" borderId="20" xfId="0" applyFont="1" applyFill="1" applyBorder="1" applyAlignment="1" applyProtection="1">
      <alignment/>
      <protection/>
    </xf>
    <xf numFmtId="0" fontId="20" fillId="2" borderId="20" xfId="0" applyFont="1" applyFill="1" applyBorder="1" applyAlignment="1" applyProtection="1">
      <alignment horizontal="center"/>
      <protection/>
    </xf>
    <xf numFmtId="0" fontId="20" fillId="2" borderId="23" xfId="0" applyFont="1" applyFill="1" applyBorder="1" applyAlignment="1" applyProtection="1">
      <alignment horizontal="center" vertical="top" wrapText="1"/>
      <protection/>
    </xf>
    <xf numFmtId="0" fontId="20" fillId="2" borderId="23" xfId="0" applyFont="1" applyFill="1" applyBorder="1" applyAlignment="1" applyProtection="1">
      <alignment horizontal="left" vertical="center" wrapText="1"/>
      <protection/>
    </xf>
    <xf numFmtId="0" fontId="20" fillId="12" borderId="23" xfId="0" applyFont="1" applyFill="1" applyBorder="1" applyAlignment="1" applyProtection="1">
      <alignment horizontal="center" vertical="top" wrapText="1"/>
      <protection/>
    </xf>
    <xf numFmtId="0" fontId="20" fillId="2" borderId="27" xfId="0" applyFont="1" applyFill="1" applyBorder="1" applyAlignment="1" applyProtection="1">
      <alignment horizontal="left" vertical="center" wrapText="1"/>
      <protection/>
    </xf>
    <xf numFmtId="0" fontId="20" fillId="48" borderId="20" xfId="0" applyFont="1" applyFill="1" applyBorder="1" applyAlignment="1" applyProtection="1">
      <alignment horizontal="center"/>
      <protection/>
    </xf>
    <xf numFmtId="0" fontId="20" fillId="2" borderId="20" xfId="0" applyFont="1" applyFill="1" applyBorder="1" applyAlignment="1" applyProtection="1">
      <alignment horizontal="center" vertical="center"/>
      <protection/>
    </xf>
    <xf numFmtId="0" fontId="20" fillId="2" borderId="20" xfId="0" applyFont="1" applyFill="1" applyBorder="1" applyAlignment="1" applyProtection="1">
      <alignment horizontal="left" vertical="center" wrapText="1"/>
      <protection/>
    </xf>
    <xf numFmtId="0" fontId="20" fillId="12" borderId="20" xfId="0" applyFont="1" applyFill="1" applyBorder="1" applyAlignment="1" applyProtection="1">
      <alignment horizontal="center" vertical="top" wrapText="1"/>
      <protection/>
    </xf>
    <xf numFmtId="0" fontId="20" fillId="2" borderId="21" xfId="0" applyFont="1" applyFill="1" applyBorder="1" applyAlignment="1" applyProtection="1">
      <alignment horizontal="left" vertical="center" wrapText="1"/>
      <protection/>
    </xf>
    <xf numFmtId="0" fontId="24" fillId="2" borderId="0" xfId="0" applyFont="1" applyFill="1" applyAlignment="1">
      <alignment horizontal="center"/>
    </xf>
    <xf numFmtId="0" fontId="20" fillId="2" borderId="0" xfId="0" applyFont="1" applyFill="1" applyAlignment="1">
      <alignment horizontal="justify"/>
    </xf>
    <xf numFmtId="0" fontId="23" fillId="2" borderId="0" xfId="0" applyFont="1" applyFill="1" applyBorder="1" applyAlignment="1">
      <alignment vertical="center" wrapText="1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9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0" fillId="2" borderId="20" xfId="0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top"/>
    </xf>
    <xf numFmtId="0" fontId="20" fillId="49" borderId="19" xfId="0" applyFont="1" applyFill="1" applyBorder="1" applyAlignment="1">
      <alignment horizontal="center" vertical="top"/>
    </xf>
    <xf numFmtId="0" fontId="20" fillId="12" borderId="21" xfId="0" applyFont="1" applyFill="1" applyBorder="1" applyAlignment="1">
      <alignment horizontal="center" vertical="top"/>
    </xf>
    <xf numFmtId="0" fontId="20" fillId="12" borderId="24" xfId="0" applyFont="1" applyFill="1" applyBorder="1" applyAlignment="1">
      <alignment horizontal="center" vertical="top"/>
    </xf>
    <xf numFmtId="0" fontId="20" fillId="12" borderId="20" xfId="0" applyFont="1" applyFill="1" applyBorder="1" applyAlignment="1">
      <alignment horizontal="center" vertical="top"/>
    </xf>
    <xf numFmtId="0" fontId="20" fillId="49" borderId="21" xfId="0" applyFont="1" applyFill="1" applyBorder="1" applyAlignment="1">
      <alignment horizontal="center" vertical="top"/>
    </xf>
    <xf numFmtId="0" fontId="20" fillId="49" borderId="20" xfId="0" applyFont="1" applyFill="1" applyBorder="1" applyAlignment="1">
      <alignment horizontal="center" vertical="top"/>
    </xf>
    <xf numFmtId="0" fontId="20" fillId="49" borderId="24" xfId="0" applyFont="1" applyFill="1" applyBorder="1" applyAlignment="1">
      <alignment horizontal="center" vertical="top"/>
    </xf>
    <xf numFmtId="14" fontId="20" fillId="12" borderId="23" xfId="0" applyNumberFormat="1" applyFont="1" applyFill="1" applyBorder="1" applyAlignment="1" applyProtection="1">
      <alignment horizontal="center" vertical="top" wrapText="1"/>
      <protection locked="0"/>
    </xf>
    <xf numFmtId="0" fontId="20" fillId="12" borderId="27" xfId="0" applyFont="1" applyFill="1" applyBorder="1" applyAlignment="1" applyProtection="1">
      <alignment horizontal="center" vertical="top" wrapText="1"/>
      <protection locked="0"/>
    </xf>
    <xf numFmtId="0" fontId="20" fillId="12" borderId="21" xfId="0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21" fillId="12" borderId="22" xfId="0" applyFont="1" applyFill="1" applyBorder="1" applyAlignment="1" applyProtection="1">
      <alignment horizontal="center"/>
      <protection locked="0"/>
    </xf>
    <xf numFmtId="0" fontId="21" fillId="12" borderId="26" xfId="0" applyFont="1" applyFill="1" applyBorder="1" applyAlignment="1" applyProtection="1">
      <alignment horizontal="center"/>
      <protection locked="0"/>
    </xf>
    <xf numFmtId="0" fontId="21" fillId="12" borderId="27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1" fillId="2" borderId="22" xfId="0" applyFont="1" applyFill="1" applyBorder="1" applyAlignment="1" applyProtection="1">
      <alignment horizontal="left"/>
      <protection locked="0"/>
    </xf>
    <xf numFmtId="0" fontId="21" fillId="2" borderId="26" xfId="0" applyFont="1" applyFill="1" applyBorder="1" applyAlignment="1" applyProtection="1">
      <alignment horizontal="left"/>
      <protection locked="0"/>
    </xf>
    <xf numFmtId="0" fontId="21" fillId="2" borderId="27" xfId="0" applyFont="1" applyFill="1" applyBorder="1" applyAlignment="1" applyProtection="1">
      <alignment horizontal="left"/>
      <protection locked="0"/>
    </xf>
    <xf numFmtId="0" fontId="21" fillId="48" borderId="22" xfId="0" applyFont="1" applyFill="1" applyBorder="1" applyAlignment="1" applyProtection="1">
      <alignment vertical="center"/>
      <protection locked="0"/>
    </xf>
    <xf numFmtId="0" fontId="21" fillId="48" borderId="26" xfId="0" applyFont="1" applyFill="1" applyBorder="1" applyAlignment="1" applyProtection="1">
      <alignment vertical="center"/>
      <protection locked="0"/>
    </xf>
    <xf numFmtId="0" fontId="21" fillId="48" borderId="27" xfId="0" applyFont="1" applyFill="1" applyBorder="1" applyAlignment="1" applyProtection="1">
      <alignment vertical="center"/>
      <protection locked="0"/>
    </xf>
    <xf numFmtId="0" fontId="5" fillId="2" borderId="28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0" fontId="25" fillId="2" borderId="31" xfId="0" applyFont="1" applyFill="1" applyBorder="1" applyAlignment="1">
      <alignment horizontal="left" vertical="top" wrapText="1"/>
    </xf>
    <xf numFmtId="0" fontId="25" fillId="2" borderId="32" xfId="0" applyFont="1" applyFill="1" applyBorder="1" applyAlignment="1">
      <alignment horizontal="left" vertical="top" wrapText="1"/>
    </xf>
    <xf numFmtId="0" fontId="25" fillId="2" borderId="23" xfId="0" applyFont="1" applyFill="1" applyBorder="1" applyAlignment="1">
      <alignment horizontal="left" vertical="top" wrapText="1"/>
    </xf>
    <xf numFmtId="0" fontId="21" fillId="48" borderId="22" xfId="0" applyFont="1" applyFill="1" applyBorder="1" applyAlignment="1" applyProtection="1">
      <alignment horizontal="left" vertical="top" wrapText="1"/>
      <protection locked="0"/>
    </xf>
    <xf numFmtId="0" fontId="21" fillId="48" borderId="26" xfId="0" applyFont="1" applyFill="1" applyBorder="1" applyAlignment="1" applyProtection="1">
      <alignment horizontal="left" vertical="top" wrapText="1"/>
      <protection locked="0"/>
    </xf>
    <xf numFmtId="0" fontId="21" fillId="48" borderId="27" xfId="0" applyFont="1" applyFill="1" applyBorder="1" applyAlignment="1" applyProtection="1">
      <alignment horizontal="left" vertical="top" wrapText="1"/>
      <protection locked="0"/>
    </xf>
    <xf numFmtId="0" fontId="19" fillId="12" borderId="0" xfId="0" applyFont="1" applyFill="1" applyAlignment="1">
      <alignment horizontal="center"/>
    </xf>
    <xf numFmtId="0" fontId="21" fillId="48" borderId="22" xfId="0" applyFont="1" applyFill="1" applyBorder="1" applyAlignment="1" applyProtection="1">
      <alignment horizontal="center" vertical="top" wrapText="1"/>
      <protection locked="0"/>
    </xf>
    <xf numFmtId="0" fontId="21" fillId="48" borderId="26" xfId="0" applyFont="1" applyFill="1" applyBorder="1" applyAlignment="1" applyProtection="1">
      <alignment horizontal="center" vertical="top" wrapText="1"/>
      <protection locked="0"/>
    </xf>
    <xf numFmtId="0" fontId="21" fillId="48" borderId="27" xfId="0" applyFont="1" applyFill="1" applyBorder="1" applyAlignment="1" applyProtection="1">
      <alignment horizontal="center" vertical="top" wrapText="1"/>
      <protection locked="0"/>
    </xf>
    <xf numFmtId="0" fontId="21" fillId="48" borderId="22" xfId="0" applyFont="1" applyFill="1" applyBorder="1" applyAlignment="1" applyProtection="1">
      <alignment horizontal="center" vertical="center"/>
      <protection locked="0"/>
    </xf>
    <xf numFmtId="0" fontId="21" fillId="48" borderId="26" xfId="0" applyFont="1" applyFill="1" applyBorder="1" applyAlignment="1" applyProtection="1">
      <alignment horizontal="center" vertical="center"/>
      <protection locked="0"/>
    </xf>
    <xf numFmtId="0" fontId="21" fillId="48" borderId="27" xfId="0" applyFont="1" applyFill="1" applyBorder="1" applyAlignment="1" applyProtection="1">
      <alignment horizontal="center" vertical="center"/>
      <protection locked="0"/>
    </xf>
    <xf numFmtId="0" fontId="22" fillId="12" borderId="0" xfId="0" applyFont="1" applyFill="1" applyBorder="1" applyAlignment="1" applyProtection="1">
      <alignment horizontal="center" vertical="top" wrapText="1"/>
      <protection locked="0"/>
    </xf>
    <xf numFmtId="0" fontId="22" fillId="12" borderId="24" xfId="0" applyFont="1" applyFill="1" applyBorder="1" applyAlignment="1" applyProtection="1">
      <alignment horizontal="center" vertical="top" wrapText="1"/>
      <protection locked="0"/>
    </xf>
    <xf numFmtId="0" fontId="22" fillId="12" borderId="26" xfId="0" applyFont="1" applyFill="1" applyBorder="1" applyAlignment="1" applyProtection="1">
      <alignment horizontal="center" vertical="top" wrapText="1"/>
      <protection locked="0"/>
    </xf>
    <xf numFmtId="0" fontId="22" fillId="12" borderId="20" xfId="0" applyFont="1" applyFill="1" applyBorder="1" applyAlignment="1" applyProtection="1">
      <alignment horizontal="center" vertical="top" wrapText="1"/>
      <protection locked="0"/>
    </xf>
  </cellXfs>
  <cellStyles count="8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Eingabe" xfId="59"/>
    <cellStyle name="Ergebnis" xfId="60"/>
    <cellStyle name="Erklärender Text" xfId="61"/>
    <cellStyle name="Gut" xfId="62"/>
    <cellStyle name="Neutral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21" sqref="G21"/>
    </sheetView>
  </sheetViews>
  <sheetFormatPr defaultColWidth="9.140625" defaultRowHeight="15"/>
  <cols>
    <col min="7" max="7" width="7.28125" style="0" customWidth="1"/>
  </cols>
  <sheetData>
    <row r="1" spans="1:13" ht="15.7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8.75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.7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75">
      <c r="A6" s="80" t="s">
        <v>47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>
      <c r="A7" s="80" t="s">
        <v>48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5.7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.75">
      <c r="A9" s="80" t="s">
        <v>49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5.7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5.7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.7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.7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ht="15.75">
      <c r="A14" s="65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20.25">
      <c r="A15" s="66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8.75">
      <c r="A16" s="64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5.75">
      <c r="A17" s="80" t="s">
        <v>50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15.75">
      <c r="A18" s="62"/>
      <c r="B18" s="63"/>
      <c r="C18" s="63"/>
      <c r="D18" s="63"/>
      <c r="E18" s="63" t="s">
        <v>51</v>
      </c>
      <c r="F18" s="63"/>
      <c r="G18" s="63"/>
      <c r="H18" s="63" t="s">
        <v>53</v>
      </c>
      <c r="I18" s="63"/>
      <c r="J18" s="63"/>
      <c r="K18" s="63"/>
      <c r="L18" s="63"/>
      <c r="M18" s="63"/>
    </row>
    <row r="19" spans="1:13" ht="15">
      <c r="A19" s="81" t="s">
        <v>52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</sheetData>
  <sheetProtection/>
  <mergeCells count="8">
    <mergeCell ref="A17:M17"/>
    <mergeCell ref="A19:M19"/>
    <mergeCell ref="A4:M4"/>
    <mergeCell ref="A6:M6"/>
    <mergeCell ref="A7:M7"/>
    <mergeCell ref="A9:M9"/>
    <mergeCell ref="A12:M12"/>
    <mergeCell ref="A13:M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85" zoomScaleNormal="85" zoomScalePageLayoutView="0" workbookViewId="0" topLeftCell="A1">
      <selection activeCell="W24" sqref="W24"/>
    </sheetView>
  </sheetViews>
  <sheetFormatPr defaultColWidth="12.00390625" defaultRowHeight="15"/>
  <cols>
    <col min="1" max="1" width="6.57421875" style="2" customWidth="1"/>
    <col min="2" max="2" width="31.00390625" style="2" customWidth="1"/>
    <col min="3" max="3" width="19.57421875" style="2" customWidth="1"/>
    <col min="4" max="19" width="12.00390625" style="2" customWidth="1"/>
    <col min="20" max="20" width="12.00390625" style="69" customWidth="1"/>
    <col min="21" max="16384" width="12.00390625" style="2" customWidth="1"/>
  </cols>
  <sheetData>
    <row r="1" spans="1:19" ht="18.75">
      <c r="A1" s="1"/>
      <c r="B1" s="104" t="s">
        <v>25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6.5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6.5" thickBot="1">
      <c r="A3" s="6">
        <v>1</v>
      </c>
      <c r="B3" s="7" t="s">
        <v>0</v>
      </c>
      <c r="C3" s="85" t="s">
        <v>1</v>
      </c>
      <c r="D3" s="86"/>
      <c r="E3" s="86"/>
      <c r="F3" s="86"/>
      <c r="G3" s="87"/>
      <c r="H3" s="8"/>
      <c r="I3" s="8"/>
      <c r="J3" s="8"/>
      <c r="K3" s="8"/>
      <c r="L3" s="9"/>
      <c r="M3" s="9"/>
      <c r="N3" s="9"/>
      <c r="O3" s="9"/>
      <c r="P3" s="8"/>
      <c r="Q3" s="8"/>
      <c r="R3" s="8"/>
      <c r="S3" s="5"/>
    </row>
    <row r="4" spans="1:19" ht="16.5" thickBot="1">
      <c r="A4" s="10">
        <v>2</v>
      </c>
      <c r="B4" s="11" t="s">
        <v>2</v>
      </c>
      <c r="C4" s="85"/>
      <c r="D4" s="86"/>
      <c r="E4" s="86"/>
      <c r="F4" s="86"/>
      <c r="G4" s="87"/>
      <c r="H4" s="12"/>
      <c r="I4" s="12"/>
      <c r="J4" s="12"/>
      <c r="K4" s="12"/>
      <c r="L4" s="13"/>
      <c r="M4" s="14"/>
      <c r="N4" s="15"/>
      <c r="O4" s="13"/>
      <c r="P4" s="12"/>
      <c r="Q4" s="12"/>
      <c r="R4" s="12"/>
      <c r="S4" s="5"/>
    </row>
    <row r="5" spans="1:19" ht="16.5" thickBot="1">
      <c r="A5" s="16">
        <v>3</v>
      </c>
      <c r="B5" s="11" t="s">
        <v>3</v>
      </c>
      <c r="C5" s="85" t="s">
        <v>4</v>
      </c>
      <c r="D5" s="86"/>
      <c r="E5" s="86"/>
      <c r="F5" s="86"/>
      <c r="G5" s="8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</row>
    <row r="6" spans="1:19" ht="16.5" thickBot="1">
      <c r="A6" s="17">
        <v>4</v>
      </c>
      <c r="B6" s="11" t="s">
        <v>5</v>
      </c>
      <c r="C6" s="85" t="s">
        <v>6</v>
      </c>
      <c r="D6" s="86"/>
      <c r="E6" s="86"/>
      <c r="F6" s="86"/>
      <c r="G6" s="8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"/>
    </row>
    <row r="7" spans="1:19" ht="15.75">
      <c r="A7" s="18"/>
      <c r="B7" s="19"/>
      <c r="C7" s="20"/>
      <c r="D7" s="20"/>
      <c r="E7" s="20"/>
      <c r="F7" s="20"/>
      <c r="G7" s="2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5"/>
    </row>
    <row r="8" spans="1:19" ht="15.75">
      <c r="A8" s="18"/>
      <c r="B8" s="21" t="s">
        <v>7</v>
      </c>
      <c r="C8" s="20" t="s">
        <v>8</v>
      </c>
      <c r="D8" s="20"/>
      <c r="E8" s="20"/>
      <c r="F8" s="20"/>
      <c r="G8" s="2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5"/>
    </row>
    <row r="9" spans="1:19" ht="16.5" thickBot="1">
      <c r="A9" s="22"/>
      <c r="B9" s="1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5"/>
    </row>
    <row r="10" spans="1:20" ht="16.5" customHeight="1" thickBot="1">
      <c r="A10" s="23"/>
      <c r="B10" s="24"/>
      <c r="C10" s="101" t="s">
        <v>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70"/>
    </row>
    <row r="11" spans="1:20" s="27" customFormat="1" ht="16.5" thickBot="1">
      <c r="A11" s="25"/>
      <c r="B11" s="26"/>
      <c r="C11" s="26" t="s">
        <v>10</v>
      </c>
      <c r="D11" s="26">
        <v>1990</v>
      </c>
      <c r="E11" s="26">
        <v>1995</v>
      </c>
      <c r="F11" s="26">
        <v>2000</v>
      </c>
      <c r="G11" s="26">
        <v>2001</v>
      </c>
      <c r="H11" s="26">
        <v>2002</v>
      </c>
      <c r="I11" s="26">
        <v>2003</v>
      </c>
      <c r="J11" s="26">
        <v>2004</v>
      </c>
      <c r="K11" s="26">
        <v>2005</v>
      </c>
      <c r="L11" s="26">
        <v>2006</v>
      </c>
      <c r="M11" s="26">
        <v>2007</v>
      </c>
      <c r="N11" s="26">
        <v>2008</v>
      </c>
      <c r="O11" s="26">
        <v>2009</v>
      </c>
      <c r="P11" s="26">
        <v>2010</v>
      </c>
      <c r="Q11" s="26">
        <v>2011</v>
      </c>
      <c r="R11" s="26">
        <v>2012</v>
      </c>
      <c r="S11" s="26">
        <v>2013</v>
      </c>
      <c r="T11" s="67">
        <v>2014</v>
      </c>
    </row>
    <row r="12" spans="1:20" s="27" customFormat="1" ht="16.5" thickBot="1">
      <c r="A12" s="28">
        <v>5</v>
      </c>
      <c r="B12" s="29" t="s">
        <v>11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71"/>
    </row>
    <row r="13" spans="1:20" s="27" customFormat="1" ht="48" customHeight="1" thickBot="1">
      <c r="A13" s="25">
        <v>6</v>
      </c>
      <c r="B13" s="30" t="s">
        <v>12</v>
      </c>
      <c r="C13" s="32" t="s">
        <v>13</v>
      </c>
      <c r="D13" s="31" t="s">
        <v>54</v>
      </c>
      <c r="E13" s="31" t="s">
        <v>55</v>
      </c>
      <c r="F13" s="77">
        <v>36727</v>
      </c>
      <c r="G13" s="77">
        <v>37217</v>
      </c>
      <c r="H13" s="31" t="s">
        <v>56</v>
      </c>
      <c r="I13" s="31" t="s">
        <v>69</v>
      </c>
      <c r="J13" s="31"/>
      <c r="K13" s="31" t="s">
        <v>70</v>
      </c>
      <c r="L13" s="31" t="s">
        <v>75</v>
      </c>
      <c r="M13" s="31" t="s">
        <v>77</v>
      </c>
      <c r="N13" s="31" t="s">
        <v>82</v>
      </c>
      <c r="O13" s="31" t="s">
        <v>83</v>
      </c>
      <c r="P13" s="31" t="s">
        <v>88</v>
      </c>
      <c r="Q13" s="31" t="s">
        <v>89</v>
      </c>
      <c r="R13" s="31" t="s">
        <v>90</v>
      </c>
      <c r="S13" s="31" t="s">
        <v>91</v>
      </c>
      <c r="T13" s="79" t="s">
        <v>92</v>
      </c>
    </row>
    <row r="14" spans="1:20" ht="32.25" thickBot="1">
      <c r="A14" s="28">
        <v>7</v>
      </c>
      <c r="B14" s="33" t="s">
        <v>14</v>
      </c>
      <c r="C14" s="34" t="s">
        <v>15</v>
      </c>
      <c r="D14" s="31">
        <v>4</v>
      </c>
      <c r="E14" s="31">
        <v>21</v>
      </c>
      <c r="F14" s="31">
        <v>1</v>
      </c>
      <c r="G14" s="31">
        <v>1</v>
      </c>
      <c r="H14" s="31">
        <v>9</v>
      </c>
      <c r="I14" s="31">
        <v>10</v>
      </c>
      <c r="J14" s="31"/>
      <c r="K14" s="31">
        <v>11</v>
      </c>
      <c r="L14" s="31">
        <v>12</v>
      </c>
      <c r="M14" s="31">
        <v>12</v>
      </c>
      <c r="N14" s="31">
        <v>9</v>
      </c>
      <c r="O14" s="31">
        <v>11</v>
      </c>
      <c r="P14" s="31">
        <v>11</v>
      </c>
      <c r="Q14" s="31">
        <v>12</v>
      </c>
      <c r="R14" s="31">
        <v>12</v>
      </c>
      <c r="S14" s="31">
        <v>12</v>
      </c>
      <c r="T14" s="71">
        <v>4</v>
      </c>
    </row>
    <row r="15" spans="1:20" ht="16.5" thickBot="1">
      <c r="A15" s="25">
        <v>8</v>
      </c>
      <c r="B15" s="30" t="s">
        <v>16</v>
      </c>
      <c r="C15" s="26" t="s">
        <v>17</v>
      </c>
      <c r="D15" s="31">
        <v>0.2</v>
      </c>
      <c r="E15" s="31">
        <v>0.264</v>
      </c>
      <c r="F15" s="31">
        <v>0.088</v>
      </c>
      <c r="G15" s="31">
        <v>0.072</v>
      </c>
      <c r="H15" s="31">
        <v>0.16</v>
      </c>
      <c r="I15" s="31">
        <v>0.136</v>
      </c>
      <c r="J15" s="31"/>
      <c r="K15" s="31">
        <v>0.09</v>
      </c>
      <c r="L15" s="31">
        <v>0.16</v>
      </c>
      <c r="M15" s="31">
        <v>0.16</v>
      </c>
      <c r="N15" s="31">
        <v>0.089</v>
      </c>
      <c r="O15" s="31">
        <v>0.358</v>
      </c>
      <c r="P15" s="31">
        <v>0.172</v>
      </c>
      <c r="Q15" s="31">
        <v>0.112</v>
      </c>
      <c r="R15" s="31">
        <v>0.194</v>
      </c>
      <c r="S15" s="31">
        <v>0.278</v>
      </c>
      <c r="T15" s="72">
        <v>0.118</v>
      </c>
    </row>
    <row r="16" spans="1:20" ht="16.5" thickBot="1">
      <c r="A16" s="28">
        <v>9</v>
      </c>
      <c r="B16" s="35" t="s">
        <v>18</v>
      </c>
      <c r="C16" s="26" t="s">
        <v>17</v>
      </c>
      <c r="D16" s="31">
        <v>0.08</v>
      </c>
      <c r="E16" s="31">
        <v>0.034</v>
      </c>
      <c r="F16" s="31"/>
      <c r="G16" s="31"/>
      <c r="H16" s="31">
        <v>0.022</v>
      </c>
      <c r="I16" s="31">
        <v>0.024</v>
      </c>
      <c r="J16" s="31"/>
      <c r="K16" s="31">
        <v>0.008</v>
      </c>
      <c r="L16" s="31">
        <v>0.04</v>
      </c>
      <c r="M16" s="31">
        <v>0.04</v>
      </c>
      <c r="N16" s="31">
        <v>0.03</v>
      </c>
      <c r="O16" s="31">
        <v>0.02</v>
      </c>
      <c r="P16" s="31">
        <v>0.04</v>
      </c>
      <c r="Q16" s="31">
        <v>0.031</v>
      </c>
      <c r="R16" s="31">
        <v>0.022</v>
      </c>
      <c r="S16" s="31">
        <v>0.024</v>
      </c>
      <c r="T16" s="73">
        <v>0.024</v>
      </c>
    </row>
    <row r="17" spans="1:20" ht="16.5" thickBot="1">
      <c r="A17" s="25">
        <v>10</v>
      </c>
      <c r="B17" s="36" t="s">
        <v>19</v>
      </c>
      <c r="C17" s="26" t="s">
        <v>17</v>
      </c>
      <c r="D17" s="31">
        <v>0.015</v>
      </c>
      <c r="E17" s="31">
        <v>0.099</v>
      </c>
      <c r="F17" s="31">
        <v>0.088</v>
      </c>
      <c r="G17" s="31">
        <v>0.072</v>
      </c>
      <c r="H17" s="31">
        <v>0.059</v>
      </c>
      <c r="I17" s="31">
        <v>0.0756</v>
      </c>
      <c r="J17" s="31"/>
      <c r="K17" s="31">
        <v>0.046</v>
      </c>
      <c r="L17" s="31">
        <v>0.09</v>
      </c>
      <c r="M17" s="31">
        <v>0.08</v>
      </c>
      <c r="N17" s="31">
        <v>0.062</v>
      </c>
      <c r="O17" s="31">
        <v>0.107</v>
      </c>
      <c r="P17" s="31">
        <v>0.09</v>
      </c>
      <c r="Q17" s="31">
        <v>0.07</v>
      </c>
      <c r="R17" s="31">
        <v>0.085</v>
      </c>
      <c r="S17" s="31">
        <v>0.102</v>
      </c>
      <c r="T17" s="71">
        <v>0.073</v>
      </c>
    </row>
    <row r="18" spans="1:20" ht="32.25" thickBot="1">
      <c r="A18" s="28">
        <v>11</v>
      </c>
      <c r="B18" s="37" t="s">
        <v>20</v>
      </c>
      <c r="C18" s="38" t="s">
        <v>17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71"/>
    </row>
    <row r="19" spans="1:20" ht="16.5" thickBot="1">
      <c r="A19" s="40"/>
      <c r="B19" s="24"/>
      <c r="C19" s="92" t="s">
        <v>21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74"/>
    </row>
    <row r="20" spans="1:20" ht="16.5" thickBot="1">
      <c r="A20" s="25"/>
      <c r="B20" s="26"/>
      <c r="C20" s="26" t="s">
        <v>10</v>
      </c>
      <c r="D20" s="26">
        <v>1990</v>
      </c>
      <c r="E20" s="26">
        <v>1995</v>
      </c>
      <c r="F20" s="26">
        <v>2000</v>
      </c>
      <c r="G20" s="26">
        <v>2001</v>
      </c>
      <c r="H20" s="26">
        <v>2002</v>
      </c>
      <c r="I20" s="26">
        <v>2003</v>
      </c>
      <c r="J20" s="26">
        <v>2004</v>
      </c>
      <c r="K20" s="26">
        <v>2005</v>
      </c>
      <c r="L20" s="26">
        <v>2006</v>
      </c>
      <c r="M20" s="26">
        <v>2007</v>
      </c>
      <c r="N20" s="26">
        <v>2008</v>
      </c>
      <c r="O20" s="26">
        <v>2009</v>
      </c>
      <c r="P20" s="26">
        <v>2010</v>
      </c>
      <c r="Q20" s="26">
        <v>2011</v>
      </c>
      <c r="R20" s="26">
        <v>2012</v>
      </c>
      <c r="S20" s="26">
        <v>2013</v>
      </c>
      <c r="T20" s="68">
        <v>2014</v>
      </c>
    </row>
    <row r="21" spans="1:20" ht="16.5" thickBot="1">
      <c r="A21" s="25">
        <v>12</v>
      </c>
      <c r="B21" s="29" t="s">
        <v>11</v>
      </c>
      <c r="C21" s="30"/>
      <c r="D21" s="41"/>
      <c r="E21" s="42"/>
      <c r="F21" s="41"/>
      <c r="G21" s="42"/>
      <c r="H21" s="41"/>
      <c r="I21" s="41"/>
      <c r="J21" s="41"/>
      <c r="K21" s="42"/>
      <c r="L21" s="41"/>
      <c r="M21" s="42"/>
      <c r="N21" s="41"/>
      <c r="O21" s="42"/>
      <c r="P21" s="41"/>
      <c r="Q21" s="42"/>
      <c r="R21" s="41"/>
      <c r="S21" s="41"/>
      <c r="T21" s="71"/>
    </row>
    <row r="22" spans="1:20" ht="48" customHeight="1" thickBot="1">
      <c r="A22" s="28">
        <v>13</v>
      </c>
      <c r="B22" s="30" t="s">
        <v>12</v>
      </c>
      <c r="C22" s="32" t="s">
        <v>13</v>
      </c>
      <c r="D22" s="31" t="s">
        <v>54</v>
      </c>
      <c r="E22" s="31" t="s">
        <v>55</v>
      </c>
      <c r="F22" s="77">
        <v>36727</v>
      </c>
      <c r="G22" s="77">
        <v>37217</v>
      </c>
      <c r="H22" s="31" t="s">
        <v>56</v>
      </c>
      <c r="I22" s="31" t="s">
        <v>69</v>
      </c>
      <c r="J22" s="43"/>
      <c r="K22" s="31" t="s">
        <v>70</v>
      </c>
      <c r="L22" s="31" t="s">
        <v>75</v>
      </c>
      <c r="M22" s="31" t="s">
        <v>77</v>
      </c>
      <c r="N22" s="31" t="s">
        <v>82</v>
      </c>
      <c r="O22" s="31" t="s">
        <v>83</v>
      </c>
      <c r="P22" s="31" t="s">
        <v>88</v>
      </c>
      <c r="Q22" s="31" t="s">
        <v>89</v>
      </c>
      <c r="R22" s="31" t="s">
        <v>90</v>
      </c>
      <c r="S22" s="31" t="s">
        <v>91</v>
      </c>
      <c r="T22" s="79" t="s">
        <v>92</v>
      </c>
    </row>
    <row r="23" spans="1:20" ht="32.25" customHeight="1" thickBot="1">
      <c r="A23" s="25">
        <v>14</v>
      </c>
      <c r="B23" s="33" t="s">
        <v>14</v>
      </c>
      <c r="C23" s="34" t="s">
        <v>15</v>
      </c>
      <c r="D23" s="31">
        <v>4</v>
      </c>
      <c r="E23" s="31">
        <v>21</v>
      </c>
      <c r="F23" s="31">
        <v>1</v>
      </c>
      <c r="G23" s="31">
        <v>1</v>
      </c>
      <c r="H23" s="31">
        <v>9</v>
      </c>
      <c r="I23" s="31">
        <v>10</v>
      </c>
      <c r="J23" s="41"/>
      <c r="K23" s="31">
        <v>11</v>
      </c>
      <c r="L23" s="31">
        <v>12</v>
      </c>
      <c r="M23" s="31">
        <v>12</v>
      </c>
      <c r="N23" s="31">
        <v>9</v>
      </c>
      <c r="O23" s="31">
        <v>11</v>
      </c>
      <c r="P23" s="31">
        <v>11</v>
      </c>
      <c r="Q23" s="31">
        <v>12</v>
      </c>
      <c r="R23" s="31">
        <v>12</v>
      </c>
      <c r="S23" s="31">
        <v>12</v>
      </c>
      <c r="T23" s="71">
        <v>4</v>
      </c>
    </row>
    <row r="24" spans="1:20" ht="16.5" thickBot="1">
      <c r="A24" s="28">
        <v>15</v>
      </c>
      <c r="B24" s="30" t="s">
        <v>16</v>
      </c>
      <c r="C24" s="26" t="s">
        <v>22</v>
      </c>
      <c r="D24" s="43">
        <v>3.98</v>
      </c>
      <c r="E24" s="44">
        <v>5.65</v>
      </c>
      <c r="F24" s="43">
        <v>2.56</v>
      </c>
      <c r="G24" s="44">
        <v>1.98</v>
      </c>
      <c r="H24" s="43">
        <v>3.18</v>
      </c>
      <c r="I24" s="43">
        <v>0.74</v>
      </c>
      <c r="J24" s="43"/>
      <c r="K24" s="111">
        <v>2.05</v>
      </c>
      <c r="L24" s="112">
        <v>4.26</v>
      </c>
      <c r="M24" s="111">
        <v>1.87</v>
      </c>
      <c r="N24" s="112">
        <v>1.03</v>
      </c>
      <c r="O24" s="111">
        <v>2.17</v>
      </c>
      <c r="P24" s="112">
        <v>2.65</v>
      </c>
      <c r="Q24" s="44">
        <v>1.5</v>
      </c>
      <c r="R24" s="43">
        <v>1.35</v>
      </c>
      <c r="S24" s="43">
        <v>1.67</v>
      </c>
      <c r="T24" s="71">
        <v>1.17</v>
      </c>
    </row>
    <row r="25" spans="1:20" ht="16.5" thickBot="1">
      <c r="A25" s="25">
        <v>16</v>
      </c>
      <c r="B25" s="35" t="s">
        <v>18</v>
      </c>
      <c r="C25" s="26" t="s">
        <v>22</v>
      </c>
      <c r="D25" s="41">
        <v>0.46</v>
      </c>
      <c r="E25" s="42">
        <v>0.49</v>
      </c>
      <c r="F25" s="41"/>
      <c r="G25" s="42"/>
      <c r="H25" s="41">
        <v>0.97</v>
      </c>
      <c r="I25" s="41">
        <v>0.12</v>
      </c>
      <c r="J25" s="41"/>
      <c r="K25" s="113">
        <v>0.06</v>
      </c>
      <c r="L25" s="114">
        <v>0.8</v>
      </c>
      <c r="M25" s="113">
        <v>0.52</v>
      </c>
      <c r="N25" s="114">
        <v>0.45</v>
      </c>
      <c r="O25" s="113">
        <v>0.82</v>
      </c>
      <c r="P25" s="114">
        <v>0.25</v>
      </c>
      <c r="Q25" s="42">
        <v>0.18</v>
      </c>
      <c r="R25" s="41">
        <v>0.1</v>
      </c>
      <c r="S25" s="41">
        <v>0.83</v>
      </c>
      <c r="T25" s="71">
        <v>0.58</v>
      </c>
    </row>
    <row r="26" spans="1:20" s="27" customFormat="1" ht="16.5" thickBot="1">
      <c r="A26" s="28">
        <v>17</v>
      </c>
      <c r="B26" s="36" t="s">
        <v>19</v>
      </c>
      <c r="C26" s="26" t="s">
        <v>22</v>
      </c>
      <c r="D26" s="41">
        <v>2.46</v>
      </c>
      <c r="E26" s="42">
        <v>3.248</v>
      </c>
      <c r="F26" s="41">
        <v>2.56</v>
      </c>
      <c r="G26" s="42">
        <v>1.98</v>
      </c>
      <c r="H26" s="41">
        <v>1.87</v>
      </c>
      <c r="I26" s="41">
        <v>0.357</v>
      </c>
      <c r="J26" s="41"/>
      <c r="K26" s="113">
        <v>0.928</v>
      </c>
      <c r="L26" s="114">
        <v>1.85</v>
      </c>
      <c r="M26" s="113">
        <v>1.22</v>
      </c>
      <c r="N26" s="114">
        <v>1.37</v>
      </c>
      <c r="O26" s="113">
        <v>1.45</v>
      </c>
      <c r="P26" s="114">
        <v>1.12</v>
      </c>
      <c r="Q26" s="42">
        <v>0.929</v>
      </c>
      <c r="R26" s="41">
        <v>0.696</v>
      </c>
      <c r="S26" s="41">
        <v>1.16</v>
      </c>
      <c r="T26" s="71">
        <v>0.86</v>
      </c>
    </row>
    <row r="27" spans="1:20" s="27" customFormat="1" ht="32.25" thickBot="1">
      <c r="A27" s="25">
        <v>18</v>
      </c>
      <c r="B27" s="37" t="s">
        <v>20</v>
      </c>
      <c r="C27" s="26" t="s">
        <v>22</v>
      </c>
      <c r="D27" s="41"/>
      <c r="E27" s="42"/>
      <c r="F27" s="41"/>
      <c r="G27" s="42"/>
      <c r="H27" s="41"/>
      <c r="I27" s="41"/>
      <c r="J27" s="41"/>
      <c r="K27" s="42"/>
      <c r="L27" s="41"/>
      <c r="M27" s="42"/>
      <c r="N27" s="41"/>
      <c r="O27" s="42"/>
      <c r="P27" s="41"/>
      <c r="Q27" s="42"/>
      <c r="R27" s="41"/>
      <c r="S27" s="41"/>
      <c r="T27" s="71"/>
    </row>
    <row r="28" spans="1:20" s="27" customFormat="1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"/>
      <c r="T28" s="69"/>
    </row>
    <row r="29" spans="1:19" ht="16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"/>
    </row>
    <row r="30" spans="1:20" ht="16.5" thickBot="1">
      <c r="A30" s="45"/>
      <c r="B30" s="89" t="s">
        <v>26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67"/>
    </row>
    <row r="31" spans="1:20" ht="16.5" thickBot="1">
      <c r="A31" s="46"/>
      <c r="B31" s="47"/>
      <c r="C31" s="101" t="s">
        <v>9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  <c r="T31" s="75"/>
    </row>
    <row r="32" spans="1:20" ht="16.5" customHeight="1" thickBot="1">
      <c r="A32" s="48"/>
      <c r="B32" s="49"/>
      <c r="C32" s="26" t="s">
        <v>10</v>
      </c>
      <c r="D32" s="49">
        <v>1990</v>
      </c>
      <c r="E32" s="49">
        <v>1995</v>
      </c>
      <c r="F32" s="49">
        <v>2000</v>
      </c>
      <c r="G32" s="49">
        <v>2001</v>
      </c>
      <c r="H32" s="49">
        <v>2002</v>
      </c>
      <c r="I32" s="49">
        <v>2003</v>
      </c>
      <c r="J32" s="49">
        <v>2004</v>
      </c>
      <c r="K32" s="49">
        <v>2005</v>
      </c>
      <c r="L32" s="49">
        <v>2006</v>
      </c>
      <c r="M32" s="49">
        <v>2007</v>
      </c>
      <c r="N32" s="49">
        <v>2008</v>
      </c>
      <c r="O32" s="49">
        <v>2009</v>
      </c>
      <c r="P32" s="49">
        <v>2010</v>
      </c>
      <c r="Q32" s="49">
        <v>2011</v>
      </c>
      <c r="R32" s="49">
        <v>2012</v>
      </c>
      <c r="S32" s="49">
        <v>2013</v>
      </c>
      <c r="T32" s="67">
        <v>2014</v>
      </c>
    </row>
    <row r="33" spans="1:20" ht="16.5" thickBot="1">
      <c r="A33" s="48">
        <v>19</v>
      </c>
      <c r="B33" s="50" t="s">
        <v>27</v>
      </c>
      <c r="C33" s="26" t="s">
        <v>17</v>
      </c>
      <c r="D33" s="51">
        <f aca="true" t="shared" si="0" ref="D33:T33">MAX(D15)</f>
        <v>0.2</v>
      </c>
      <c r="E33" s="51">
        <f t="shared" si="0"/>
        <v>0.264</v>
      </c>
      <c r="F33" s="51">
        <f t="shared" si="0"/>
        <v>0.088</v>
      </c>
      <c r="G33" s="51">
        <f t="shared" si="0"/>
        <v>0.072</v>
      </c>
      <c r="H33" s="51">
        <f t="shared" si="0"/>
        <v>0.16</v>
      </c>
      <c r="I33" s="51">
        <f t="shared" si="0"/>
        <v>0.136</v>
      </c>
      <c r="J33" s="51">
        <f t="shared" si="0"/>
        <v>0</v>
      </c>
      <c r="K33" s="51">
        <f t="shared" si="0"/>
        <v>0.09</v>
      </c>
      <c r="L33" s="51">
        <f t="shared" si="0"/>
        <v>0.16</v>
      </c>
      <c r="M33" s="51">
        <f t="shared" si="0"/>
        <v>0.16</v>
      </c>
      <c r="N33" s="51">
        <f t="shared" si="0"/>
        <v>0.089</v>
      </c>
      <c r="O33" s="51">
        <f t="shared" si="0"/>
        <v>0.358</v>
      </c>
      <c r="P33" s="51">
        <f t="shared" si="0"/>
        <v>0.172</v>
      </c>
      <c r="Q33" s="51">
        <f t="shared" si="0"/>
        <v>0.112</v>
      </c>
      <c r="R33" s="51">
        <f t="shared" si="0"/>
        <v>0.194</v>
      </c>
      <c r="S33" s="51">
        <f t="shared" si="0"/>
        <v>0.278</v>
      </c>
      <c r="T33" s="73">
        <f t="shared" si="0"/>
        <v>0.118</v>
      </c>
    </row>
    <row r="34" spans="1:20" ht="16.5" thickBot="1">
      <c r="A34" s="48">
        <v>20</v>
      </c>
      <c r="B34" s="52" t="s">
        <v>28</v>
      </c>
      <c r="C34" s="26" t="s">
        <v>17</v>
      </c>
      <c r="D34" s="51">
        <f aca="true" t="shared" si="1" ref="D34:T34">MIN(D16)</f>
        <v>0.08</v>
      </c>
      <c r="E34" s="51">
        <f t="shared" si="1"/>
        <v>0.034</v>
      </c>
      <c r="F34" s="51">
        <f t="shared" si="1"/>
        <v>0</v>
      </c>
      <c r="G34" s="51">
        <f t="shared" si="1"/>
        <v>0</v>
      </c>
      <c r="H34" s="51">
        <f t="shared" si="1"/>
        <v>0.022</v>
      </c>
      <c r="I34" s="51">
        <f t="shared" si="1"/>
        <v>0.024</v>
      </c>
      <c r="J34" s="51">
        <f t="shared" si="1"/>
        <v>0</v>
      </c>
      <c r="K34" s="51">
        <f t="shared" si="1"/>
        <v>0.008</v>
      </c>
      <c r="L34" s="51">
        <f t="shared" si="1"/>
        <v>0.04</v>
      </c>
      <c r="M34" s="51">
        <f t="shared" si="1"/>
        <v>0.04</v>
      </c>
      <c r="N34" s="51">
        <f t="shared" si="1"/>
        <v>0.03</v>
      </c>
      <c r="O34" s="51">
        <f t="shared" si="1"/>
        <v>0.02</v>
      </c>
      <c r="P34" s="51">
        <f t="shared" si="1"/>
        <v>0.04</v>
      </c>
      <c r="Q34" s="51">
        <f t="shared" si="1"/>
        <v>0.031</v>
      </c>
      <c r="R34" s="51">
        <f t="shared" si="1"/>
        <v>0.022</v>
      </c>
      <c r="S34" s="51">
        <f t="shared" si="1"/>
        <v>0.024</v>
      </c>
      <c r="T34" s="72">
        <f t="shared" si="1"/>
        <v>0.024</v>
      </c>
    </row>
    <row r="35" spans="1:20" ht="16.5" thickBot="1">
      <c r="A35" s="48">
        <v>21</v>
      </c>
      <c r="B35" s="50" t="s">
        <v>29</v>
      </c>
      <c r="C35" s="26" t="s">
        <v>17</v>
      </c>
      <c r="D35" s="51">
        <f aca="true" t="shared" si="2" ref="D35:R35">(D17)/COUNT(D17)</f>
        <v>0.015</v>
      </c>
      <c r="E35" s="51">
        <f t="shared" si="2"/>
        <v>0.099</v>
      </c>
      <c r="F35" s="51">
        <f t="shared" si="2"/>
        <v>0.088</v>
      </c>
      <c r="G35" s="51">
        <f t="shared" si="2"/>
        <v>0.072</v>
      </c>
      <c r="H35" s="51">
        <f t="shared" si="2"/>
        <v>0.059</v>
      </c>
      <c r="I35" s="51">
        <f t="shared" si="2"/>
        <v>0.0756</v>
      </c>
      <c r="J35" s="51" t="e">
        <f t="shared" si="2"/>
        <v>#DIV/0!</v>
      </c>
      <c r="K35" s="51">
        <f t="shared" si="2"/>
        <v>0.046</v>
      </c>
      <c r="L35" s="51">
        <f t="shared" si="2"/>
        <v>0.09</v>
      </c>
      <c r="M35" s="51">
        <f t="shared" si="2"/>
        <v>0.08</v>
      </c>
      <c r="N35" s="51">
        <f t="shared" si="2"/>
        <v>0.062</v>
      </c>
      <c r="O35" s="51">
        <f t="shared" si="2"/>
        <v>0.107</v>
      </c>
      <c r="P35" s="51">
        <f t="shared" si="2"/>
        <v>0.09</v>
      </c>
      <c r="Q35" s="51">
        <f t="shared" si="2"/>
        <v>0.07</v>
      </c>
      <c r="R35" s="51">
        <f t="shared" si="2"/>
        <v>0.085</v>
      </c>
      <c r="S35" s="51">
        <f>(S17/COUNT(S17))</f>
        <v>0.102</v>
      </c>
      <c r="T35" s="73">
        <f>(T17)/COUNT(T17)</f>
        <v>0.073</v>
      </c>
    </row>
    <row r="36" spans="1:20" s="27" customFormat="1" ht="16.5" thickBot="1">
      <c r="A36" s="53"/>
      <c r="B36" s="47"/>
      <c r="C36" s="92" t="s">
        <v>21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  <c r="T36" s="76"/>
    </row>
    <row r="37" spans="1:20" ht="35.25" customHeight="1" thickBot="1">
      <c r="A37" s="54"/>
      <c r="B37" s="49"/>
      <c r="C37" s="26" t="s">
        <v>10</v>
      </c>
      <c r="D37" s="49">
        <v>1990</v>
      </c>
      <c r="E37" s="49">
        <v>1995</v>
      </c>
      <c r="F37" s="49">
        <v>2000</v>
      </c>
      <c r="G37" s="49">
        <v>2001</v>
      </c>
      <c r="H37" s="49">
        <v>2002</v>
      </c>
      <c r="I37" s="49">
        <v>2003</v>
      </c>
      <c r="J37" s="49">
        <v>2004</v>
      </c>
      <c r="K37" s="49">
        <v>2005</v>
      </c>
      <c r="L37" s="49">
        <v>2006</v>
      </c>
      <c r="M37" s="49">
        <v>2007</v>
      </c>
      <c r="N37" s="49">
        <v>2008</v>
      </c>
      <c r="O37" s="49">
        <v>2009</v>
      </c>
      <c r="P37" s="49">
        <v>2010</v>
      </c>
      <c r="Q37" s="49">
        <v>2011</v>
      </c>
      <c r="R37" s="49">
        <v>2012</v>
      </c>
      <c r="S37" s="49">
        <v>2013</v>
      </c>
      <c r="T37" s="67">
        <v>2014</v>
      </c>
    </row>
    <row r="38" spans="1:20" ht="16.5" thickBot="1">
      <c r="A38" s="48">
        <v>22</v>
      </c>
      <c r="B38" s="55" t="s">
        <v>30</v>
      </c>
      <c r="C38" s="26" t="s">
        <v>22</v>
      </c>
      <c r="D38" s="56">
        <f aca="true" t="shared" si="3" ref="D38:T38">MAX(D24)</f>
        <v>3.98</v>
      </c>
      <c r="E38" s="56">
        <f t="shared" si="3"/>
        <v>5.65</v>
      </c>
      <c r="F38" s="56">
        <f t="shared" si="3"/>
        <v>2.56</v>
      </c>
      <c r="G38" s="56">
        <f t="shared" si="3"/>
        <v>1.98</v>
      </c>
      <c r="H38" s="56">
        <f t="shared" si="3"/>
        <v>3.18</v>
      </c>
      <c r="I38" s="56">
        <f t="shared" si="3"/>
        <v>0.74</v>
      </c>
      <c r="J38" s="56">
        <f t="shared" si="3"/>
        <v>0</v>
      </c>
      <c r="K38" s="56">
        <f t="shared" si="3"/>
        <v>2.05</v>
      </c>
      <c r="L38" s="56">
        <f t="shared" si="3"/>
        <v>4.26</v>
      </c>
      <c r="M38" s="56">
        <f t="shared" si="3"/>
        <v>1.87</v>
      </c>
      <c r="N38" s="56">
        <f t="shared" si="3"/>
        <v>1.03</v>
      </c>
      <c r="O38" s="56">
        <f t="shared" si="3"/>
        <v>2.17</v>
      </c>
      <c r="P38" s="56">
        <f t="shared" si="3"/>
        <v>2.65</v>
      </c>
      <c r="Q38" s="56">
        <f t="shared" si="3"/>
        <v>1.5</v>
      </c>
      <c r="R38" s="56">
        <f t="shared" si="3"/>
        <v>1.35</v>
      </c>
      <c r="S38" s="56">
        <f t="shared" si="3"/>
        <v>1.67</v>
      </c>
      <c r="T38" s="72">
        <f t="shared" si="3"/>
        <v>1.17</v>
      </c>
    </row>
    <row r="39" spans="1:20" ht="16.5" thickBot="1">
      <c r="A39" s="48">
        <v>23</v>
      </c>
      <c r="B39" s="55" t="s">
        <v>31</v>
      </c>
      <c r="C39" s="26" t="s">
        <v>22</v>
      </c>
      <c r="D39" s="56">
        <f aca="true" t="shared" si="4" ref="D39:T39">MIN(D25)</f>
        <v>0.46</v>
      </c>
      <c r="E39" s="56">
        <f t="shared" si="4"/>
        <v>0.49</v>
      </c>
      <c r="F39" s="56">
        <f t="shared" si="4"/>
        <v>0</v>
      </c>
      <c r="G39" s="56">
        <f t="shared" si="4"/>
        <v>0</v>
      </c>
      <c r="H39" s="56">
        <f t="shared" si="4"/>
        <v>0.97</v>
      </c>
      <c r="I39" s="56">
        <f t="shared" si="4"/>
        <v>0.12</v>
      </c>
      <c r="J39" s="56">
        <f t="shared" si="4"/>
        <v>0</v>
      </c>
      <c r="K39" s="56">
        <f t="shared" si="4"/>
        <v>0.06</v>
      </c>
      <c r="L39" s="56">
        <f t="shared" si="4"/>
        <v>0.8</v>
      </c>
      <c r="M39" s="56">
        <f t="shared" si="4"/>
        <v>0.52</v>
      </c>
      <c r="N39" s="56">
        <f t="shared" si="4"/>
        <v>0.45</v>
      </c>
      <c r="O39" s="56">
        <f t="shared" si="4"/>
        <v>0.82</v>
      </c>
      <c r="P39" s="56">
        <f t="shared" si="4"/>
        <v>0.25</v>
      </c>
      <c r="Q39" s="56">
        <f t="shared" si="4"/>
        <v>0.18</v>
      </c>
      <c r="R39" s="56">
        <f t="shared" si="4"/>
        <v>0.1</v>
      </c>
      <c r="S39" s="56">
        <f t="shared" si="4"/>
        <v>0.83</v>
      </c>
      <c r="T39" s="73">
        <f t="shared" si="4"/>
        <v>0.58</v>
      </c>
    </row>
    <row r="40" spans="1:20" ht="16.5" thickBot="1">
      <c r="A40" s="48">
        <v>24</v>
      </c>
      <c r="B40" s="57" t="s">
        <v>32</v>
      </c>
      <c r="C40" s="26" t="s">
        <v>22</v>
      </c>
      <c r="D40" s="56">
        <f aca="true" t="shared" si="5" ref="D40:T40">(D26)/COUNT(D26)</f>
        <v>2.46</v>
      </c>
      <c r="E40" s="56">
        <f t="shared" si="5"/>
        <v>3.248</v>
      </c>
      <c r="F40" s="56">
        <f t="shared" si="5"/>
        <v>2.56</v>
      </c>
      <c r="G40" s="56">
        <f t="shared" si="5"/>
        <v>1.98</v>
      </c>
      <c r="H40" s="56">
        <f t="shared" si="5"/>
        <v>1.87</v>
      </c>
      <c r="I40" s="56">
        <f t="shared" si="5"/>
        <v>0.357</v>
      </c>
      <c r="J40" s="56" t="e">
        <f t="shared" si="5"/>
        <v>#DIV/0!</v>
      </c>
      <c r="K40" s="56">
        <f t="shared" si="5"/>
        <v>0.928</v>
      </c>
      <c r="L40" s="56">
        <f t="shared" si="5"/>
        <v>1.85</v>
      </c>
      <c r="M40" s="56">
        <f t="shared" si="5"/>
        <v>1.22</v>
      </c>
      <c r="N40" s="56">
        <f t="shared" si="5"/>
        <v>1.37</v>
      </c>
      <c r="O40" s="56">
        <f t="shared" si="5"/>
        <v>1.45</v>
      </c>
      <c r="P40" s="56">
        <f t="shared" si="5"/>
        <v>1.12</v>
      </c>
      <c r="Q40" s="56">
        <f t="shared" si="5"/>
        <v>0.929</v>
      </c>
      <c r="R40" s="56">
        <f t="shared" si="5"/>
        <v>0.696</v>
      </c>
      <c r="S40" s="56">
        <f t="shared" si="5"/>
        <v>1.16</v>
      </c>
      <c r="T40" s="71">
        <f t="shared" si="5"/>
        <v>0.86</v>
      </c>
    </row>
    <row r="41" ht="15.75">
      <c r="B41" s="58"/>
    </row>
    <row r="42" spans="2:3" ht="16.5" thickBot="1">
      <c r="B42" s="59"/>
      <c r="C42" s="60"/>
    </row>
    <row r="43" spans="1:19" ht="15.75">
      <c r="A43" s="27"/>
      <c r="B43" s="95" t="s">
        <v>23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7"/>
    </row>
    <row r="44" spans="1:19" ht="153.75" customHeight="1" thickBot="1">
      <c r="A44" s="27"/>
      <c r="B44" s="98" t="s">
        <v>24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</row>
    <row r="45" ht="15.75">
      <c r="B45" s="61"/>
    </row>
    <row r="46" ht="15.75">
      <c r="B46" s="61"/>
    </row>
    <row r="47" ht="15.75">
      <c r="B47" s="61"/>
    </row>
    <row r="48" ht="15.75">
      <c r="B48" s="61"/>
    </row>
    <row r="49" ht="15.75">
      <c r="B49" s="61"/>
    </row>
    <row r="50" ht="15.75">
      <c r="B50" s="61"/>
    </row>
    <row r="54" ht="16.5" customHeight="1"/>
    <row r="75" ht="16.5" customHeight="1"/>
    <row r="88" ht="129" customHeight="1"/>
  </sheetData>
  <sheetProtection/>
  <mergeCells count="13">
    <mergeCell ref="B1:S1"/>
    <mergeCell ref="C31:S31"/>
    <mergeCell ref="C3:G3"/>
    <mergeCell ref="C4:G4"/>
    <mergeCell ref="C5:G5"/>
    <mergeCell ref="C6:G6"/>
    <mergeCell ref="C9:R9"/>
    <mergeCell ref="B30:S30"/>
    <mergeCell ref="C36:S36"/>
    <mergeCell ref="B43:S43"/>
    <mergeCell ref="B44:S44"/>
    <mergeCell ref="C10:S10"/>
    <mergeCell ref="C19:S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="85" zoomScaleNormal="85" zoomScalePageLayoutView="0" workbookViewId="0" topLeftCell="A1">
      <selection activeCell="K24" sqref="K24:P26"/>
    </sheetView>
  </sheetViews>
  <sheetFormatPr defaultColWidth="12.00390625" defaultRowHeight="15"/>
  <cols>
    <col min="1" max="1" width="12.00390625" style="2" customWidth="1"/>
    <col min="2" max="2" width="31.00390625" style="2" customWidth="1"/>
    <col min="3" max="3" width="18.140625" style="2" customWidth="1"/>
    <col min="4" max="19" width="12.00390625" style="2" customWidth="1"/>
    <col min="20" max="20" width="12.00390625" style="69" customWidth="1"/>
    <col min="21" max="16384" width="12.00390625" style="2" customWidth="1"/>
  </cols>
  <sheetData>
    <row r="1" spans="1:19" ht="18.75">
      <c r="A1" s="1"/>
      <c r="B1" s="104" t="s">
        <v>37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6.5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6.5" thickBot="1">
      <c r="A3" s="6">
        <v>1</v>
      </c>
      <c r="B3" s="7" t="s">
        <v>33</v>
      </c>
      <c r="C3" s="85" t="s">
        <v>34</v>
      </c>
      <c r="D3" s="86"/>
      <c r="E3" s="86"/>
      <c r="F3" s="86"/>
      <c r="G3" s="87"/>
      <c r="H3" s="8"/>
      <c r="I3" s="8"/>
      <c r="J3" s="8"/>
      <c r="K3" s="8"/>
      <c r="L3" s="9"/>
      <c r="M3" s="9"/>
      <c r="N3" s="9"/>
      <c r="O3" s="9"/>
      <c r="P3" s="8"/>
      <c r="Q3" s="8"/>
      <c r="R3" s="8"/>
      <c r="S3" s="5"/>
    </row>
    <row r="4" spans="1:19" ht="16.5" thickBot="1">
      <c r="A4" s="10">
        <v>2</v>
      </c>
      <c r="B4" s="11" t="s">
        <v>2</v>
      </c>
      <c r="C4" s="85"/>
      <c r="D4" s="86"/>
      <c r="E4" s="86"/>
      <c r="F4" s="86"/>
      <c r="G4" s="87"/>
      <c r="H4" s="12"/>
      <c r="I4" s="12"/>
      <c r="J4" s="12"/>
      <c r="K4" s="12"/>
      <c r="L4" s="13"/>
      <c r="M4" s="14"/>
      <c r="N4" s="15"/>
      <c r="O4" s="13"/>
      <c r="P4" s="12"/>
      <c r="Q4" s="12"/>
      <c r="R4" s="12"/>
      <c r="S4" s="5"/>
    </row>
    <row r="5" spans="1:19" ht="16.5" thickBot="1">
      <c r="A5" s="16">
        <v>3</v>
      </c>
      <c r="B5" s="11" t="s">
        <v>3</v>
      </c>
      <c r="C5" s="85">
        <v>41.5</v>
      </c>
      <c r="D5" s="86"/>
      <c r="E5" s="86"/>
      <c r="F5" s="86"/>
      <c r="G5" s="8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</row>
    <row r="6" spans="1:19" ht="16.5" thickBot="1">
      <c r="A6" s="17">
        <v>4</v>
      </c>
      <c r="B6" s="11" t="s">
        <v>5</v>
      </c>
      <c r="C6" s="85">
        <v>12.5</v>
      </c>
      <c r="D6" s="86"/>
      <c r="E6" s="86"/>
      <c r="F6" s="86"/>
      <c r="G6" s="8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"/>
    </row>
    <row r="7" spans="1:19" ht="15.75">
      <c r="A7" s="18"/>
      <c r="B7" s="19"/>
      <c r="C7" s="20"/>
      <c r="D7" s="20"/>
      <c r="E7" s="20"/>
      <c r="F7" s="20"/>
      <c r="G7" s="2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5"/>
    </row>
    <row r="8" spans="1:19" ht="15.75">
      <c r="A8" s="18"/>
      <c r="B8" s="21" t="s">
        <v>35</v>
      </c>
      <c r="C8" s="20" t="s">
        <v>36</v>
      </c>
      <c r="D8" s="20"/>
      <c r="E8" s="20"/>
      <c r="F8" s="20"/>
      <c r="G8" s="2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5"/>
    </row>
    <row r="9" spans="1:19" ht="16.5" thickBot="1">
      <c r="A9" s="22"/>
      <c r="B9" s="1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5"/>
    </row>
    <row r="10" spans="1:20" ht="16.5" customHeight="1" thickBot="1">
      <c r="A10" s="23"/>
      <c r="B10" s="24"/>
      <c r="C10" s="101" t="s">
        <v>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70"/>
    </row>
    <row r="11" spans="1:20" s="27" customFormat="1" ht="16.5" thickBot="1">
      <c r="A11" s="25"/>
      <c r="B11" s="26"/>
      <c r="C11" s="26" t="s">
        <v>10</v>
      </c>
      <c r="D11" s="26">
        <v>1990</v>
      </c>
      <c r="E11" s="26">
        <v>1995</v>
      </c>
      <c r="F11" s="26">
        <v>2000</v>
      </c>
      <c r="G11" s="26">
        <v>2001</v>
      </c>
      <c r="H11" s="26">
        <v>2002</v>
      </c>
      <c r="I11" s="26">
        <v>2003</v>
      </c>
      <c r="J11" s="26">
        <v>2004</v>
      </c>
      <c r="K11" s="26">
        <v>2005</v>
      </c>
      <c r="L11" s="26">
        <v>2006</v>
      </c>
      <c r="M11" s="26">
        <v>2007</v>
      </c>
      <c r="N11" s="26">
        <v>2008</v>
      </c>
      <c r="O11" s="26">
        <v>2009</v>
      </c>
      <c r="P11" s="26">
        <v>2010</v>
      </c>
      <c r="Q11" s="26">
        <v>2011</v>
      </c>
      <c r="R11" s="26">
        <v>2012</v>
      </c>
      <c r="S11" s="26">
        <v>2013</v>
      </c>
      <c r="T11" s="67">
        <v>2014</v>
      </c>
    </row>
    <row r="12" spans="1:20" s="27" customFormat="1" ht="16.5" thickBot="1">
      <c r="A12" s="28">
        <v>5</v>
      </c>
      <c r="B12" s="29" t="s">
        <v>11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71"/>
    </row>
    <row r="13" spans="1:20" s="27" customFormat="1" ht="48" customHeight="1" thickBot="1">
      <c r="A13" s="25">
        <v>6</v>
      </c>
      <c r="B13" s="30" t="s">
        <v>12</v>
      </c>
      <c r="C13" s="32" t="s">
        <v>13</v>
      </c>
      <c r="D13" s="31" t="s">
        <v>57</v>
      </c>
      <c r="E13" s="31" t="s">
        <v>58</v>
      </c>
      <c r="F13" s="31" t="s">
        <v>59</v>
      </c>
      <c r="G13" s="31" t="s">
        <v>60</v>
      </c>
      <c r="H13" s="31" t="s">
        <v>61</v>
      </c>
      <c r="I13" s="31" t="s">
        <v>68</v>
      </c>
      <c r="J13" s="31"/>
      <c r="K13" s="31" t="s">
        <v>71</v>
      </c>
      <c r="L13" s="31" t="s">
        <v>76</v>
      </c>
      <c r="M13" s="31" t="s">
        <v>78</v>
      </c>
      <c r="N13" s="31" t="s">
        <v>81</v>
      </c>
      <c r="O13" s="31" t="s">
        <v>84</v>
      </c>
      <c r="P13" s="31" t="s">
        <v>87</v>
      </c>
      <c r="Q13" s="31" t="s">
        <v>93</v>
      </c>
      <c r="R13" s="31" t="s">
        <v>94</v>
      </c>
      <c r="S13" s="31" t="s">
        <v>95</v>
      </c>
      <c r="T13" s="79" t="s">
        <v>96</v>
      </c>
    </row>
    <row r="14" spans="1:20" ht="32.25" thickBot="1">
      <c r="A14" s="28">
        <v>7</v>
      </c>
      <c r="B14" s="33" t="s">
        <v>14</v>
      </c>
      <c r="C14" s="34" t="s">
        <v>15</v>
      </c>
      <c r="D14" s="31">
        <v>1</v>
      </c>
      <c r="E14" s="31">
        <v>15</v>
      </c>
      <c r="F14" s="31">
        <v>5</v>
      </c>
      <c r="G14" s="31">
        <v>3</v>
      </c>
      <c r="H14" s="31">
        <v>6</v>
      </c>
      <c r="I14" s="31">
        <v>10</v>
      </c>
      <c r="J14" s="31"/>
      <c r="K14" s="31">
        <v>11</v>
      </c>
      <c r="L14" s="31">
        <v>12</v>
      </c>
      <c r="M14" s="31">
        <v>12</v>
      </c>
      <c r="N14" s="31">
        <v>9</v>
      </c>
      <c r="O14" s="31">
        <v>9</v>
      </c>
      <c r="P14" s="31">
        <v>11</v>
      </c>
      <c r="Q14" s="31">
        <v>12</v>
      </c>
      <c r="R14" s="31">
        <v>12</v>
      </c>
      <c r="S14" s="31">
        <v>12</v>
      </c>
      <c r="T14" s="71">
        <v>12</v>
      </c>
    </row>
    <row r="15" spans="1:20" ht="16.5" thickBot="1">
      <c r="A15" s="25">
        <v>8</v>
      </c>
      <c r="B15" s="30" t="s">
        <v>16</v>
      </c>
      <c r="C15" s="26" t="s">
        <v>17</v>
      </c>
      <c r="D15" s="31">
        <v>0.316</v>
      </c>
      <c r="E15" s="31">
        <v>0.18</v>
      </c>
      <c r="F15" s="31">
        <v>0.156</v>
      </c>
      <c r="G15" s="31">
        <v>0.03</v>
      </c>
      <c r="H15" s="31">
        <v>0.024</v>
      </c>
      <c r="I15" s="31">
        <v>0.136</v>
      </c>
      <c r="J15" s="31"/>
      <c r="K15" s="31">
        <v>0.038</v>
      </c>
      <c r="L15" s="31">
        <v>0.13</v>
      </c>
      <c r="M15" s="31">
        <v>0.08</v>
      </c>
      <c r="N15" s="31">
        <v>0.084</v>
      </c>
      <c r="O15" s="31">
        <v>0.332</v>
      </c>
      <c r="P15" s="31">
        <v>0.094</v>
      </c>
      <c r="Q15" s="31">
        <v>0.068</v>
      </c>
      <c r="R15" s="31">
        <v>0.465</v>
      </c>
      <c r="S15" s="31">
        <v>0.083</v>
      </c>
      <c r="T15" s="72">
        <v>0.064</v>
      </c>
    </row>
    <row r="16" spans="1:20" ht="16.5" thickBot="1">
      <c r="A16" s="28">
        <v>9</v>
      </c>
      <c r="B16" s="35" t="s">
        <v>18</v>
      </c>
      <c r="C16" s="26" t="s">
        <v>17</v>
      </c>
      <c r="D16" s="31"/>
      <c r="E16" s="31">
        <v>0.034</v>
      </c>
      <c r="F16" s="31">
        <v>0.048</v>
      </c>
      <c r="G16" s="31">
        <v>0.01</v>
      </c>
      <c r="H16" s="31">
        <v>0.002</v>
      </c>
      <c r="I16" s="31">
        <v>0.01</v>
      </c>
      <c r="J16" s="31"/>
      <c r="K16" s="31">
        <v>0.004</v>
      </c>
      <c r="L16" s="31">
        <v>0.01</v>
      </c>
      <c r="M16" s="31">
        <v>0.01</v>
      </c>
      <c r="N16" s="31">
        <v>0.009</v>
      </c>
      <c r="O16" s="31">
        <v>0.02</v>
      </c>
      <c r="P16" s="31">
        <v>0.01</v>
      </c>
      <c r="Q16" s="31">
        <v>0.008</v>
      </c>
      <c r="R16" s="31">
        <v>0.024</v>
      </c>
      <c r="S16" s="31">
        <v>0.016</v>
      </c>
      <c r="T16" s="73">
        <v>0.01</v>
      </c>
    </row>
    <row r="17" spans="1:20" ht="16.5" thickBot="1">
      <c r="A17" s="25">
        <v>10</v>
      </c>
      <c r="B17" s="36" t="s">
        <v>19</v>
      </c>
      <c r="C17" s="26" t="s">
        <v>17</v>
      </c>
      <c r="D17" s="31">
        <v>0.316</v>
      </c>
      <c r="E17" s="31">
        <v>0.071</v>
      </c>
      <c r="F17" s="31">
        <v>0.082</v>
      </c>
      <c r="G17" s="31">
        <v>0.0173</v>
      </c>
      <c r="H17" s="31">
        <v>0.0123</v>
      </c>
      <c r="I17" s="31">
        <v>0.0466</v>
      </c>
      <c r="J17" s="31"/>
      <c r="K17" s="31">
        <v>0.0136</v>
      </c>
      <c r="L17" s="31">
        <v>0.04</v>
      </c>
      <c r="M17" s="31">
        <v>0.03</v>
      </c>
      <c r="N17" s="31">
        <v>0.038</v>
      </c>
      <c r="O17" s="31">
        <v>0.079</v>
      </c>
      <c r="P17" s="31">
        <v>0.051</v>
      </c>
      <c r="Q17" s="31">
        <v>0.028</v>
      </c>
      <c r="R17" s="31">
        <v>0.112</v>
      </c>
      <c r="S17" s="31">
        <v>0.037</v>
      </c>
      <c r="T17" s="71">
        <v>0.032</v>
      </c>
    </row>
    <row r="18" spans="1:20" ht="32.25" thickBot="1">
      <c r="A18" s="28">
        <v>11</v>
      </c>
      <c r="B18" s="37" t="s">
        <v>20</v>
      </c>
      <c r="C18" s="38" t="s">
        <v>17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71"/>
    </row>
    <row r="19" spans="1:20" ht="16.5" thickBot="1">
      <c r="A19" s="40"/>
      <c r="B19" s="24"/>
      <c r="C19" s="92" t="s">
        <v>21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74"/>
    </row>
    <row r="20" spans="1:20" ht="16.5" thickBot="1">
      <c r="A20" s="25"/>
      <c r="B20" s="26"/>
      <c r="C20" s="26" t="s">
        <v>10</v>
      </c>
      <c r="D20" s="26">
        <v>1990</v>
      </c>
      <c r="E20" s="26">
        <v>1995</v>
      </c>
      <c r="F20" s="26">
        <v>2000</v>
      </c>
      <c r="G20" s="26">
        <v>2001</v>
      </c>
      <c r="H20" s="26">
        <v>2002</v>
      </c>
      <c r="I20" s="26">
        <v>2003</v>
      </c>
      <c r="J20" s="26">
        <v>2004</v>
      </c>
      <c r="K20" s="26">
        <v>2005</v>
      </c>
      <c r="L20" s="26">
        <v>2006</v>
      </c>
      <c r="M20" s="26">
        <v>2007</v>
      </c>
      <c r="N20" s="26">
        <v>2008</v>
      </c>
      <c r="O20" s="26">
        <v>2009</v>
      </c>
      <c r="P20" s="26">
        <v>2010</v>
      </c>
      <c r="Q20" s="26">
        <v>2011</v>
      </c>
      <c r="R20" s="26">
        <v>2012</v>
      </c>
      <c r="S20" s="26">
        <v>2013</v>
      </c>
      <c r="T20" s="68">
        <v>2014</v>
      </c>
    </row>
    <row r="21" spans="1:20" ht="16.5" thickBot="1">
      <c r="A21" s="25">
        <v>12</v>
      </c>
      <c r="B21" s="29" t="s">
        <v>11</v>
      </c>
      <c r="C21" s="30"/>
      <c r="D21" s="41"/>
      <c r="E21" s="42"/>
      <c r="F21" s="41"/>
      <c r="G21" s="42"/>
      <c r="H21" s="41"/>
      <c r="I21" s="41"/>
      <c r="J21" s="41"/>
      <c r="K21" s="42"/>
      <c r="L21" s="41"/>
      <c r="M21" s="42"/>
      <c r="N21" s="41"/>
      <c r="O21" s="42"/>
      <c r="P21" s="41"/>
      <c r="Q21" s="42"/>
      <c r="R21" s="41"/>
      <c r="S21" s="41"/>
      <c r="T21" s="71"/>
    </row>
    <row r="22" spans="1:20" ht="47.25" customHeight="1" thickBot="1">
      <c r="A22" s="28">
        <v>13</v>
      </c>
      <c r="B22" s="30" t="s">
        <v>12</v>
      </c>
      <c r="C22" s="32" t="s">
        <v>13</v>
      </c>
      <c r="D22" s="31" t="s">
        <v>57</v>
      </c>
      <c r="E22" s="31" t="s">
        <v>58</v>
      </c>
      <c r="F22" s="31" t="s">
        <v>59</v>
      </c>
      <c r="G22" s="31" t="s">
        <v>60</v>
      </c>
      <c r="H22" s="31" t="s">
        <v>61</v>
      </c>
      <c r="I22" s="31" t="s">
        <v>68</v>
      </c>
      <c r="J22" s="43"/>
      <c r="K22" s="31" t="s">
        <v>71</v>
      </c>
      <c r="L22" s="31" t="s">
        <v>74</v>
      </c>
      <c r="M22" s="31" t="s">
        <v>78</v>
      </c>
      <c r="N22" s="31" t="s">
        <v>81</v>
      </c>
      <c r="O22" s="31" t="s">
        <v>84</v>
      </c>
      <c r="P22" s="31" t="s">
        <v>87</v>
      </c>
      <c r="Q22" s="31" t="s">
        <v>93</v>
      </c>
      <c r="R22" s="31" t="s">
        <v>94</v>
      </c>
      <c r="S22" s="31" t="s">
        <v>95</v>
      </c>
      <c r="T22" s="79" t="s">
        <v>96</v>
      </c>
    </row>
    <row r="23" spans="1:20" ht="32.25" customHeight="1" thickBot="1">
      <c r="A23" s="25">
        <v>14</v>
      </c>
      <c r="B23" s="33" t="s">
        <v>14</v>
      </c>
      <c r="C23" s="34" t="s">
        <v>15</v>
      </c>
      <c r="D23" s="31">
        <v>3</v>
      </c>
      <c r="E23" s="42">
        <v>17</v>
      </c>
      <c r="F23" s="41">
        <v>6</v>
      </c>
      <c r="G23" s="31">
        <v>3</v>
      </c>
      <c r="H23" s="31">
        <v>8</v>
      </c>
      <c r="I23" s="31">
        <v>10</v>
      </c>
      <c r="J23" s="41"/>
      <c r="K23" s="31">
        <v>11</v>
      </c>
      <c r="L23" s="31">
        <v>12</v>
      </c>
      <c r="M23" s="31">
        <v>12</v>
      </c>
      <c r="N23" s="31">
        <v>9</v>
      </c>
      <c r="O23" s="31">
        <v>9</v>
      </c>
      <c r="P23" s="31">
        <v>11</v>
      </c>
      <c r="Q23" s="31">
        <v>12</v>
      </c>
      <c r="R23" s="31">
        <v>12</v>
      </c>
      <c r="S23" s="31">
        <v>12</v>
      </c>
      <c r="T23" s="71">
        <v>12</v>
      </c>
    </row>
    <row r="24" spans="1:20" ht="16.5" thickBot="1">
      <c r="A24" s="28">
        <v>15</v>
      </c>
      <c r="B24" s="30" t="s">
        <v>16</v>
      </c>
      <c r="C24" s="26" t="s">
        <v>22</v>
      </c>
      <c r="D24" s="43">
        <v>2.71</v>
      </c>
      <c r="E24" s="44">
        <v>3.72</v>
      </c>
      <c r="F24" s="43">
        <v>1.6</v>
      </c>
      <c r="G24" s="44">
        <v>3.98</v>
      </c>
      <c r="H24" s="43">
        <v>2.56</v>
      </c>
      <c r="I24" s="43">
        <v>0.35</v>
      </c>
      <c r="J24" s="43"/>
      <c r="K24" s="111">
        <v>1.08</v>
      </c>
      <c r="L24" s="112">
        <v>3.92</v>
      </c>
      <c r="M24" s="111">
        <v>1.95</v>
      </c>
      <c r="N24" s="112">
        <v>0.98</v>
      </c>
      <c r="O24" s="111">
        <v>1.61</v>
      </c>
      <c r="P24" s="112">
        <v>1.65</v>
      </c>
      <c r="Q24" s="44">
        <v>1.05</v>
      </c>
      <c r="R24" s="43">
        <v>1</v>
      </c>
      <c r="S24" s="43">
        <v>1.04</v>
      </c>
      <c r="T24" s="71">
        <v>0.87</v>
      </c>
    </row>
    <row r="25" spans="1:20" ht="16.5" thickBot="1">
      <c r="A25" s="25">
        <v>16</v>
      </c>
      <c r="B25" s="35" t="s">
        <v>18</v>
      </c>
      <c r="C25" s="26" t="s">
        <v>22</v>
      </c>
      <c r="D25" s="41">
        <v>0.98</v>
      </c>
      <c r="E25" s="42">
        <v>1</v>
      </c>
      <c r="F25" s="41">
        <v>0.79</v>
      </c>
      <c r="G25" s="42">
        <v>1.18</v>
      </c>
      <c r="H25" s="41">
        <v>0.42</v>
      </c>
      <c r="I25" s="41">
        <v>0.12</v>
      </c>
      <c r="J25" s="41"/>
      <c r="K25" s="113">
        <v>0.17</v>
      </c>
      <c r="L25" s="114">
        <v>0.73</v>
      </c>
      <c r="M25" s="113">
        <v>0.4</v>
      </c>
      <c r="N25" s="114">
        <v>0.63</v>
      </c>
      <c r="O25" s="113">
        <v>0.64</v>
      </c>
      <c r="P25" s="114">
        <v>0.1</v>
      </c>
      <c r="Q25" s="42">
        <v>0.08</v>
      </c>
      <c r="R25" s="41">
        <v>0.18</v>
      </c>
      <c r="S25" s="41">
        <v>0.25</v>
      </c>
      <c r="T25" s="71">
        <v>0.31</v>
      </c>
    </row>
    <row r="26" spans="1:20" s="27" customFormat="1" ht="16.5" thickBot="1">
      <c r="A26" s="28">
        <v>17</v>
      </c>
      <c r="B26" s="36" t="s">
        <v>19</v>
      </c>
      <c r="C26" s="26" t="s">
        <v>22</v>
      </c>
      <c r="D26" s="41">
        <v>1.75</v>
      </c>
      <c r="E26" s="42">
        <v>2.478</v>
      </c>
      <c r="F26" s="41">
        <v>1.125</v>
      </c>
      <c r="G26" s="42">
        <v>2.58</v>
      </c>
      <c r="H26" s="41">
        <v>1.322</v>
      </c>
      <c r="I26" s="41">
        <v>0.205</v>
      </c>
      <c r="J26" s="41"/>
      <c r="K26" s="113">
        <v>0.646</v>
      </c>
      <c r="L26" s="114">
        <v>1.71</v>
      </c>
      <c r="M26" s="113">
        <v>1.04</v>
      </c>
      <c r="N26" s="114">
        <v>0.82</v>
      </c>
      <c r="O26" s="113">
        <v>1.07</v>
      </c>
      <c r="P26" s="114">
        <v>0.73</v>
      </c>
      <c r="Q26" s="42">
        <v>0.505</v>
      </c>
      <c r="R26" s="41">
        <v>0.486</v>
      </c>
      <c r="S26" s="41">
        <v>0.593</v>
      </c>
      <c r="T26" s="71">
        <v>0.56</v>
      </c>
    </row>
    <row r="27" spans="1:20" s="27" customFormat="1" ht="32.25" thickBot="1">
      <c r="A27" s="25">
        <v>18</v>
      </c>
      <c r="B27" s="37" t="s">
        <v>20</v>
      </c>
      <c r="C27" s="26" t="s">
        <v>22</v>
      </c>
      <c r="D27" s="41"/>
      <c r="E27" s="42"/>
      <c r="F27" s="41"/>
      <c r="G27" s="42"/>
      <c r="H27" s="41"/>
      <c r="I27" s="41"/>
      <c r="J27" s="41"/>
      <c r="K27" s="42"/>
      <c r="L27" s="41"/>
      <c r="M27" s="42"/>
      <c r="N27" s="41"/>
      <c r="O27" s="42"/>
      <c r="P27" s="41"/>
      <c r="Q27" s="42"/>
      <c r="R27" s="41"/>
      <c r="S27" s="41"/>
      <c r="T27" s="71"/>
    </row>
    <row r="28" spans="1:20" s="27" customFormat="1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"/>
      <c r="T28" s="69"/>
    </row>
    <row r="29" spans="1:19" ht="16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"/>
    </row>
    <row r="30" spans="1:20" ht="16.5" thickBot="1">
      <c r="A30" s="45"/>
      <c r="B30" s="89" t="s">
        <v>38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67"/>
    </row>
    <row r="31" spans="1:20" ht="16.5" thickBot="1">
      <c r="A31" s="46"/>
      <c r="B31" s="47"/>
      <c r="C31" s="101" t="s">
        <v>9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  <c r="T31" s="75"/>
    </row>
    <row r="32" spans="1:20" ht="16.5" customHeight="1" thickBot="1">
      <c r="A32" s="48"/>
      <c r="B32" s="49"/>
      <c r="C32" s="26" t="s">
        <v>10</v>
      </c>
      <c r="D32" s="49">
        <v>1990</v>
      </c>
      <c r="E32" s="49">
        <v>1995</v>
      </c>
      <c r="F32" s="49">
        <v>2000</v>
      </c>
      <c r="G32" s="49">
        <v>2001</v>
      </c>
      <c r="H32" s="49">
        <v>2002</v>
      </c>
      <c r="I32" s="49">
        <v>2003</v>
      </c>
      <c r="J32" s="49">
        <v>2004</v>
      </c>
      <c r="K32" s="49">
        <v>2005</v>
      </c>
      <c r="L32" s="49">
        <v>2006</v>
      </c>
      <c r="M32" s="49">
        <v>2007</v>
      </c>
      <c r="N32" s="49">
        <v>2008</v>
      </c>
      <c r="O32" s="49">
        <v>2009</v>
      </c>
      <c r="P32" s="49">
        <v>2010</v>
      </c>
      <c r="Q32" s="49">
        <v>2011</v>
      </c>
      <c r="R32" s="49">
        <v>2012</v>
      </c>
      <c r="S32" s="49">
        <v>2013</v>
      </c>
      <c r="T32" s="67">
        <v>2014</v>
      </c>
    </row>
    <row r="33" spans="1:20" ht="16.5" thickBot="1">
      <c r="A33" s="48">
        <v>19</v>
      </c>
      <c r="B33" s="50" t="s">
        <v>27</v>
      </c>
      <c r="C33" s="26" t="s">
        <v>17</v>
      </c>
      <c r="D33" s="51">
        <f aca="true" t="shared" si="0" ref="D33:T33">MAX(D15)</f>
        <v>0.316</v>
      </c>
      <c r="E33" s="51">
        <f t="shared" si="0"/>
        <v>0.18</v>
      </c>
      <c r="F33" s="51">
        <f t="shared" si="0"/>
        <v>0.156</v>
      </c>
      <c r="G33" s="51">
        <f t="shared" si="0"/>
        <v>0.03</v>
      </c>
      <c r="H33" s="51">
        <f t="shared" si="0"/>
        <v>0.024</v>
      </c>
      <c r="I33" s="51">
        <f t="shared" si="0"/>
        <v>0.136</v>
      </c>
      <c r="J33" s="51">
        <f t="shared" si="0"/>
        <v>0</v>
      </c>
      <c r="K33" s="51">
        <f t="shared" si="0"/>
        <v>0.038</v>
      </c>
      <c r="L33" s="51">
        <f t="shared" si="0"/>
        <v>0.13</v>
      </c>
      <c r="M33" s="51">
        <f t="shared" si="0"/>
        <v>0.08</v>
      </c>
      <c r="N33" s="51">
        <f t="shared" si="0"/>
        <v>0.084</v>
      </c>
      <c r="O33" s="51">
        <f t="shared" si="0"/>
        <v>0.332</v>
      </c>
      <c r="P33" s="51">
        <f t="shared" si="0"/>
        <v>0.094</v>
      </c>
      <c r="Q33" s="51">
        <f t="shared" si="0"/>
        <v>0.068</v>
      </c>
      <c r="R33" s="51">
        <f t="shared" si="0"/>
        <v>0.465</v>
      </c>
      <c r="S33" s="51">
        <f t="shared" si="0"/>
        <v>0.083</v>
      </c>
      <c r="T33" s="73">
        <f t="shared" si="0"/>
        <v>0.064</v>
      </c>
    </row>
    <row r="34" spans="1:20" ht="16.5" thickBot="1">
      <c r="A34" s="48">
        <v>20</v>
      </c>
      <c r="B34" s="52" t="s">
        <v>28</v>
      </c>
      <c r="C34" s="26" t="s">
        <v>17</v>
      </c>
      <c r="D34" s="51">
        <f aca="true" t="shared" si="1" ref="D34:T34">MIN(D16)</f>
        <v>0</v>
      </c>
      <c r="E34" s="51">
        <f t="shared" si="1"/>
        <v>0.034</v>
      </c>
      <c r="F34" s="51">
        <f t="shared" si="1"/>
        <v>0.048</v>
      </c>
      <c r="G34" s="51">
        <f t="shared" si="1"/>
        <v>0.01</v>
      </c>
      <c r="H34" s="51">
        <f t="shared" si="1"/>
        <v>0.002</v>
      </c>
      <c r="I34" s="51">
        <f t="shared" si="1"/>
        <v>0.01</v>
      </c>
      <c r="J34" s="51">
        <f t="shared" si="1"/>
        <v>0</v>
      </c>
      <c r="K34" s="51">
        <f t="shared" si="1"/>
        <v>0.004</v>
      </c>
      <c r="L34" s="51">
        <f t="shared" si="1"/>
        <v>0.01</v>
      </c>
      <c r="M34" s="51">
        <f t="shared" si="1"/>
        <v>0.01</v>
      </c>
      <c r="N34" s="51">
        <f t="shared" si="1"/>
        <v>0.009</v>
      </c>
      <c r="O34" s="51">
        <f t="shared" si="1"/>
        <v>0.02</v>
      </c>
      <c r="P34" s="51">
        <f t="shared" si="1"/>
        <v>0.01</v>
      </c>
      <c r="Q34" s="51">
        <f t="shared" si="1"/>
        <v>0.008</v>
      </c>
      <c r="R34" s="51">
        <f t="shared" si="1"/>
        <v>0.024</v>
      </c>
      <c r="S34" s="51">
        <f t="shared" si="1"/>
        <v>0.016</v>
      </c>
      <c r="T34" s="72">
        <f t="shared" si="1"/>
        <v>0.01</v>
      </c>
    </row>
    <row r="35" spans="1:20" ht="16.5" thickBot="1">
      <c r="A35" s="48">
        <v>21</v>
      </c>
      <c r="B35" s="50" t="s">
        <v>39</v>
      </c>
      <c r="C35" s="26" t="s">
        <v>17</v>
      </c>
      <c r="D35" s="51">
        <f aca="true" t="shared" si="2" ref="D35:T35">(D17)/COUNT(D17)</f>
        <v>0.316</v>
      </c>
      <c r="E35" s="51">
        <f t="shared" si="2"/>
        <v>0.071</v>
      </c>
      <c r="F35" s="51">
        <f t="shared" si="2"/>
        <v>0.082</v>
      </c>
      <c r="G35" s="51">
        <f t="shared" si="2"/>
        <v>0.0173</v>
      </c>
      <c r="H35" s="51">
        <f t="shared" si="2"/>
        <v>0.0123</v>
      </c>
      <c r="I35" s="51">
        <f t="shared" si="2"/>
        <v>0.0466</v>
      </c>
      <c r="J35" s="51" t="e">
        <f t="shared" si="2"/>
        <v>#DIV/0!</v>
      </c>
      <c r="K35" s="51">
        <f t="shared" si="2"/>
        <v>0.0136</v>
      </c>
      <c r="L35" s="51">
        <f t="shared" si="2"/>
        <v>0.04</v>
      </c>
      <c r="M35" s="51">
        <f t="shared" si="2"/>
        <v>0.03</v>
      </c>
      <c r="N35" s="51">
        <f t="shared" si="2"/>
        <v>0.038</v>
      </c>
      <c r="O35" s="51">
        <f t="shared" si="2"/>
        <v>0.079</v>
      </c>
      <c r="P35" s="51">
        <f t="shared" si="2"/>
        <v>0.051</v>
      </c>
      <c r="Q35" s="51">
        <f t="shared" si="2"/>
        <v>0.028</v>
      </c>
      <c r="R35" s="51">
        <f t="shared" si="2"/>
        <v>0.112</v>
      </c>
      <c r="S35" s="51">
        <f t="shared" si="2"/>
        <v>0.037</v>
      </c>
      <c r="T35" s="73">
        <f t="shared" si="2"/>
        <v>0.032</v>
      </c>
    </row>
    <row r="36" spans="1:20" s="27" customFormat="1" ht="16.5" thickBot="1">
      <c r="A36" s="53"/>
      <c r="B36" s="47"/>
      <c r="C36" s="92" t="s">
        <v>21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  <c r="T36" s="76"/>
    </row>
    <row r="37" spans="1:20" ht="35.25" customHeight="1" thickBot="1">
      <c r="A37" s="54"/>
      <c r="B37" s="49"/>
      <c r="C37" s="26" t="s">
        <v>10</v>
      </c>
      <c r="D37" s="49">
        <v>1990</v>
      </c>
      <c r="E37" s="49">
        <v>1995</v>
      </c>
      <c r="F37" s="49">
        <v>2000</v>
      </c>
      <c r="G37" s="49">
        <v>2001</v>
      </c>
      <c r="H37" s="49">
        <v>2002</v>
      </c>
      <c r="I37" s="49">
        <v>2003</v>
      </c>
      <c r="J37" s="49">
        <v>2004</v>
      </c>
      <c r="K37" s="49">
        <v>2005</v>
      </c>
      <c r="L37" s="49">
        <v>2006</v>
      </c>
      <c r="M37" s="49">
        <v>2007</v>
      </c>
      <c r="N37" s="49">
        <v>2008</v>
      </c>
      <c r="O37" s="49">
        <v>2009</v>
      </c>
      <c r="P37" s="49">
        <v>2010</v>
      </c>
      <c r="Q37" s="49">
        <v>2011</v>
      </c>
      <c r="R37" s="49">
        <v>2012</v>
      </c>
      <c r="S37" s="49">
        <v>2013</v>
      </c>
      <c r="T37" s="67">
        <v>2014</v>
      </c>
    </row>
    <row r="38" spans="1:20" ht="16.5" thickBot="1">
      <c r="A38" s="48">
        <v>22</v>
      </c>
      <c r="B38" s="55" t="s">
        <v>30</v>
      </c>
      <c r="C38" s="26" t="s">
        <v>22</v>
      </c>
      <c r="D38" s="56">
        <f aca="true" t="shared" si="3" ref="D38:T38">MAX(D24)</f>
        <v>2.71</v>
      </c>
      <c r="E38" s="56">
        <f t="shared" si="3"/>
        <v>3.72</v>
      </c>
      <c r="F38" s="56">
        <f t="shared" si="3"/>
        <v>1.6</v>
      </c>
      <c r="G38" s="56">
        <f t="shared" si="3"/>
        <v>3.98</v>
      </c>
      <c r="H38" s="56">
        <f t="shared" si="3"/>
        <v>2.56</v>
      </c>
      <c r="I38" s="56">
        <f t="shared" si="3"/>
        <v>0.35</v>
      </c>
      <c r="J38" s="56">
        <f t="shared" si="3"/>
        <v>0</v>
      </c>
      <c r="K38" s="56">
        <f t="shared" si="3"/>
        <v>1.08</v>
      </c>
      <c r="L38" s="56">
        <f t="shared" si="3"/>
        <v>3.92</v>
      </c>
      <c r="M38" s="56">
        <f t="shared" si="3"/>
        <v>1.95</v>
      </c>
      <c r="N38" s="56">
        <f t="shared" si="3"/>
        <v>0.98</v>
      </c>
      <c r="O38" s="56">
        <f t="shared" si="3"/>
        <v>1.61</v>
      </c>
      <c r="P38" s="56">
        <f t="shared" si="3"/>
        <v>1.65</v>
      </c>
      <c r="Q38" s="56">
        <f t="shared" si="3"/>
        <v>1.05</v>
      </c>
      <c r="R38" s="56">
        <f t="shared" si="3"/>
        <v>1</v>
      </c>
      <c r="S38" s="56">
        <f t="shared" si="3"/>
        <v>1.04</v>
      </c>
      <c r="T38" s="72">
        <f t="shared" si="3"/>
        <v>0.87</v>
      </c>
    </row>
    <row r="39" spans="1:20" ht="16.5" thickBot="1">
      <c r="A39" s="48">
        <v>23</v>
      </c>
      <c r="B39" s="55" t="s">
        <v>31</v>
      </c>
      <c r="C39" s="26" t="s">
        <v>22</v>
      </c>
      <c r="D39" s="56">
        <f aca="true" t="shared" si="4" ref="D39:T39">MIN(D25)</f>
        <v>0.98</v>
      </c>
      <c r="E39" s="56">
        <f t="shared" si="4"/>
        <v>1</v>
      </c>
      <c r="F39" s="56">
        <f t="shared" si="4"/>
        <v>0.79</v>
      </c>
      <c r="G39" s="56">
        <f t="shared" si="4"/>
        <v>1.18</v>
      </c>
      <c r="H39" s="56">
        <f t="shared" si="4"/>
        <v>0.42</v>
      </c>
      <c r="I39" s="56">
        <f t="shared" si="4"/>
        <v>0.12</v>
      </c>
      <c r="J39" s="56">
        <f t="shared" si="4"/>
        <v>0</v>
      </c>
      <c r="K39" s="56">
        <f t="shared" si="4"/>
        <v>0.17</v>
      </c>
      <c r="L39" s="56">
        <f t="shared" si="4"/>
        <v>0.73</v>
      </c>
      <c r="M39" s="56">
        <f t="shared" si="4"/>
        <v>0.4</v>
      </c>
      <c r="N39" s="56">
        <f t="shared" si="4"/>
        <v>0.63</v>
      </c>
      <c r="O39" s="56">
        <f t="shared" si="4"/>
        <v>0.64</v>
      </c>
      <c r="P39" s="56">
        <f t="shared" si="4"/>
        <v>0.1</v>
      </c>
      <c r="Q39" s="56">
        <f t="shared" si="4"/>
        <v>0.08</v>
      </c>
      <c r="R39" s="56">
        <f t="shared" si="4"/>
        <v>0.18</v>
      </c>
      <c r="S39" s="56">
        <f t="shared" si="4"/>
        <v>0.25</v>
      </c>
      <c r="T39" s="73">
        <f t="shared" si="4"/>
        <v>0.31</v>
      </c>
    </row>
    <row r="40" spans="1:20" ht="16.5" thickBot="1">
      <c r="A40" s="48">
        <v>24</v>
      </c>
      <c r="B40" s="57" t="s">
        <v>32</v>
      </c>
      <c r="C40" s="26" t="s">
        <v>22</v>
      </c>
      <c r="D40" s="56">
        <f aca="true" t="shared" si="5" ref="D40:T40">(D26)/COUNT(D26)</f>
        <v>1.75</v>
      </c>
      <c r="E40" s="56">
        <f t="shared" si="5"/>
        <v>2.478</v>
      </c>
      <c r="F40" s="56">
        <f t="shared" si="5"/>
        <v>1.125</v>
      </c>
      <c r="G40" s="56">
        <f t="shared" si="5"/>
        <v>2.58</v>
      </c>
      <c r="H40" s="56">
        <f t="shared" si="5"/>
        <v>1.322</v>
      </c>
      <c r="I40" s="56">
        <f t="shared" si="5"/>
        <v>0.205</v>
      </c>
      <c r="J40" s="56" t="e">
        <f t="shared" si="5"/>
        <v>#DIV/0!</v>
      </c>
      <c r="K40" s="56">
        <f t="shared" si="5"/>
        <v>0.646</v>
      </c>
      <c r="L40" s="56">
        <f t="shared" si="5"/>
        <v>1.71</v>
      </c>
      <c r="M40" s="56">
        <f t="shared" si="5"/>
        <v>1.04</v>
      </c>
      <c r="N40" s="56">
        <f t="shared" si="5"/>
        <v>0.82</v>
      </c>
      <c r="O40" s="56">
        <f t="shared" si="5"/>
        <v>1.07</v>
      </c>
      <c r="P40" s="56">
        <f t="shared" si="5"/>
        <v>0.73</v>
      </c>
      <c r="Q40" s="56">
        <f t="shared" si="5"/>
        <v>0.505</v>
      </c>
      <c r="R40" s="56">
        <f t="shared" si="5"/>
        <v>0.486</v>
      </c>
      <c r="S40" s="56">
        <f t="shared" si="5"/>
        <v>0.593</v>
      </c>
      <c r="T40" s="71">
        <f t="shared" si="5"/>
        <v>0.56</v>
      </c>
    </row>
    <row r="41" ht="15.75">
      <c r="B41" s="58"/>
    </row>
    <row r="42" spans="2:3" ht="16.5" thickBot="1">
      <c r="B42" s="59"/>
      <c r="C42" s="60"/>
    </row>
    <row r="43" spans="1:19" ht="15.75">
      <c r="A43" s="27"/>
      <c r="B43" s="95" t="s">
        <v>23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7"/>
    </row>
    <row r="44" spans="1:19" ht="153.75" customHeight="1" thickBot="1">
      <c r="A44" s="27"/>
      <c r="B44" s="98" t="s">
        <v>24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</row>
    <row r="45" ht="15.75">
      <c r="B45" s="61"/>
    </row>
    <row r="46" ht="15.75">
      <c r="B46" s="61"/>
    </row>
    <row r="47" ht="15.75">
      <c r="B47" s="61"/>
    </row>
    <row r="48" ht="15.75">
      <c r="B48" s="61"/>
    </row>
    <row r="49" ht="15.75">
      <c r="B49" s="61"/>
    </row>
    <row r="50" ht="15.75">
      <c r="B50" s="61"/>
    </row>
    <row r="54" ht="16.5" customHeight="1"/>
    <row r="75" ht="16.5" customHeight="1"/>
    <row r="88" ht="129" customHeight="1"/>
  </sheetData>
  <sheetProtection/>
  <mergeCells count="13">
    <mergeCell ref="B1:S1"/>
    <mergeCell ref="C3:G3"/>
    <mergeCell ref="C4:G4"/>
    <mergeCell ref="C5:G5"/>
    <mergeCell ref="C6:G6"/>
    <mergeCell ref="C9:R9"/>
    <mergeCell ref="C10:S10"/>
    <mergeCell ref="C19:S19"/>
    <mergeCell ref="B44:S44"/>
    <mergeCell ref="B30:S30"/>
    <mergeCell ref="C31:S31"/>
    <mergeCell ref="C36:S36"/>
    <mergeCell ref="B43:S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85" zoomScaleNormal="85" zoomScalePageLayoutView="0" workbookViewId="0" topLeftCell="A1">
      <selection activeCell="V25" sqref="V25"/>
    </sheetView>
  </sheetViews>
  <sheetFormatPr defaultColWidth="12.00390625" defaultRowHeight="15"/>
  <cols>
    <col min="1" max="1" width="12.00390625" style="2" customWidth="1"/>
    <col min="2" max="2" width="30.140625" style="2" customWidth="1"/>
    <col min="3" max="3" width="19.140625" style="2" customWidth="1"/>
    <col min="4" max="19" width="12.00390625" style="2" customWidth="1"/>
    <col min="20" max="20" width="12.00390625" style="69" customWidth="1"/>
    <col min="21" max="16384" width="12.00390625" style="2" customWidth="1"/>
  </cols>
  <sheetData>
    <row r="1" spans="1:19" ht="18.75">
      <c r="A1" s="1"/>
      <c r="B1" s="104" t="s">
        <v>44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6.5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6.5" thickBot="1">
      <c r="A3" s="6">
        <v>1</v>
      </c>
      <c r="B3" s="7" t="s">
        <v>40</v>
      </c>
      <c r="C3" s="85" t="s">
        <v>41</v>
      </c>
      <c r="D3" s="86"/>
      <c r="E3" s="86"/>
      <c r="F3" s="86"/>
      <c r="G3" s="87"/>
      <c r="H3" s="8"/>
      <c r="I3" s="8"/>
      <c r="J3" s="8"/>
      <c r="K3" s="8"/>
      <c r="L3" s="9"/>
      <c r="M3" s="9"/>
      <c r="N3" s="9"/>
      <c r="O3" s="9"/>
      <c r="P3" s="8"/>
      <c r="Q3" s="8"/>
      <c r="R3" s="8"/>
      <c r="S3" s="5"/>
    </row>
    <row r="4" spans="1:19" ht="16.5" thickBot="1">
      <c r="A4" s="10">
        <v>2</v>
      </c>
      <c r="B4" s="11" t="s">
        <v>2</v>
      </c>
      <c r="C4" s="85"/>
      <c r="D4" s="86"/>
      <c r="E4" s="86"/>
      <c r="F4" s="86"/>
      <c r="G4" s="87"/>
      <c r="H4" s="12"/>
      <c r="I4" s="12"/>
      <c r="J4" s="12"/>
      <c r="K4" s="12"/>
      <c r="L4" s="13"/>
      <c r="M4" s="14"/>
      <c r="N4" s="15"/>
      <c r="O4" s="13"/>
      <c r="P4" s="12"/>
      <c r="Q4" s="12"/>
      <c r="R4" s="12"/>
      <c r="S4" s="5"/>
    </row>
    <row r="5" spans="1:19" ht="16.5" thickBot="1">
      <c r="A5" s="16">
        <v>3</v>
      </c>
      <c r="B5" s="11" t="s">
        <v>3</v>
      </c>
      <c r="C5" s="85">
        <v>1</v>
      </c>
      <c r="D5" s="86"/>
      <c r="E5" s="86"/>
      <c r="F5" s="86"/>
      <c r="G5" s="8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</row>
    <row r="6" spans="1:19" ht="16.5" thickBot="1">
      <c r="A6" s="17">
        <v>4</v>
      </c>
      <c r="B6" s="11" t="s">
        <v>5</v>
      </c>
      <c r="C6" s="85">
        <v>0.45</v>
      </c>
      <c r="D6" s="86"/>
      <c r="E6" s="86"/>
      <c r="F6" s="86"/>
      <c r="G6" s="8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"/>
    </row>
    <row r="7" spans="1:19" ht="15.75">
      <c r="A7" s="18"/>
      <c r="B7" s="19"/>
      <c r="C7" s="20"/>
      <c r="D7" s="20"/>
      <c r="E7" s="20"/>
      <c r="F7" s="20"/>
      <c r="G7" s="2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5"/>
    </row>
    <row r="8" spans="1:19" ht="31.5">
      <c r="A8" s="18"/>
      <c r="B8" s="21" t="s">
        <v>42</v>
      </c>
      <c r="C8" s="20" t="s">
        <v>43</v>
      </c>
      <c r="D8" s="20"/>
      <c r="E8" s="20"/>
      <c r="F8" s="20"/>
      <c r="G8" s="2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5"/>
    </row>
    <row r="9" spans="1:19" ht="16.5" thickBot="1">
      <c r="A9" s="22"/>
      <c r="B9" s="1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5"/>
    </row>
    <row r="10" spans="1:20" ht="16.5" customHeight="1" thickBot="1">
      <c r="A10" s="23"/>
      <c r="B10" s="24"/>
      <c r="C10" s="105" t="s">
        <v>9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</row>
    <row r="11" spans="1:20" s="27" customFormat="1" ht="16.5" thickBot="1">
      <c r="A11" s="25"/>
      <c r="B11" s="26"/>
      <c r="C11" s="26" t="s">
        <v>10</v>
      </c>
      <c r="D11" s="26">
        <v>1990</v>
      </c>
      <c r="E11" s="26">
        <v>1995</v>
      </c>
      <c r="F11" s="26">
        <v>2000</v>
      </c>
      <c r="G11" s="26">
        <v>2001</v>
      </c>
      <c r="H11" s="26">
        <v>2002</v>
      </c>
      <c r="I11" s="26">
        <v>2003</v>
      </c>
      <c r="J11" s="26">
        <v>2004</v>
      </c>
      <c r="K11" s="26">
        <v>2005</v>
      </c>
      <c r="L11" s="26">
        <v>2006</v>
      </c>
      <c r="M11" s="26">
        <v>2007</v>
      </c>
      <c r="N11" s="26">
        <v>2008</v>
      </c>
      <c r="O11" s="26">
        <v>2009</v>
      </c>
      <c r="P11" s="26">
        <v>2010</v>
      </c>
      <c r="Q11" s="26">
        <v>2011</v>
      </c>
      <c r="R11" s="26">
        <v>2012</v>
      </c>
      <c r="S11" s="26">
        <v>2013</v>
      </c>
      <c r="T11" s="67">
        <v>2014</v>
      </c>
    </row>
    <row r="12" spans="1:20" s="27" customFormat="1" ht="16.5" thickBot="1">
      <c r="A12" s="28">
        <v>5</v>
      </c>
      <c r="B12" s="29" t="s">
        <v>11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71"/>
    </row>
    <row r="13" spans="1:20" s="27" customFormat="1" ht="47.25" customHeight="1" thickBot="1">
      <c r="A13" s="25">
        <v>6</v>
      </c>
      <c r="B13" s="30" t="s">
        <v>12</v>
      </c>
      <c r="C13" s="32" t="s">
        <v>13</v>
      </c>
      <c r="D13" s="31" t="s">
        <v>62</v>
      </c>
      <c r="E13" s="31" t="s">
        <v>63</v>
      </c>
      <c r="F13" s="31" t="s">
        <v>64</v>
      </c>
      <c r="G13" s="31" t="s">
        <v>65</v>
      </c>
      <c r="H13" s="31" t="s">
        <v>66</v>
      </c>
      <c r="I13" s="31" t="s">
        <v>67</v>
      </c>
      <c r="J13" s="31"/>
      <c r="K13" s="31" t="s">
        <v>72</v>
      </c>
      <c r="L13" s="31" t="s">
        <v>73</v>
      </c>
      <c r="M13" s="31" t="s">
        <v>79</v>
      </c>
      <c r="N13" s="31" t="s">
        <v>80</v>
      </c>
      <c r="O13" s="31" t="s">
        <v>85</v>
      </c>
      <c r="P13" s="31" t="s">
        <v>86</v>
      </c>
      <c r="Q13" s="31" t="s">
        <v>97</v>
      </c>
      <c r="R13" s="31" t="s">
        <v>98</v>
      </c>
      <c r="S13" s="31" t="s">
        <v>99</v>
      </c>
      <c r="T13" s="79" t="s">
        <v>100</v>
      </c>
    </row>
    <row r="14" spans="1:20" ht="32.25" thickBot="1">
      <c r="A14" s="28">
        <v>7</v>
      </c>
      <c r="B14" s="33" t="s">
        <v>14</v>
      </c>
      <c r="C14" s="34" t="s">
        <v>15</v>
      </c>
      <c r="D14" s="31">
        <v>2</v>
      </c>
      <c r="E14" s="31">
        <v>32</v>
      </c>
      <c r="F14" s="31">
        <v>6</v>
      </c>
      <c r="G14" s="31">
        <v>8</v>
      </c>
      <c r="H14" s="31">
        <v>12</v>
      </c>
      <c r="I14" s="31">
        <v>12</v>
      </c>
      <c r="J14" s="31"/>
      <c r="K14" s="31">
        <v>12</v>
      </c>
      <c r="L14" s="31">
        <v>12</v>
      </c>
      <c r="M14" s="31">
        <v>12</v>
      </c>
      <c r="N14" s="31">
        <v>10</v>
      </c>
      <c r="O14" s="31">
        <v>10</v>
      </c>
      <c r="P14" s="31">
        <v>12</v>
      </c>
      <c r="Q14" s="31">
        <v>12</v>
      </c>
      <c r="R14" s="31">
        <v>12</v>
      </c>
      <c r="S14" s="31">
        <v>12</v>
      </c>
      <c r="T14" s="71">
        <v>4</v>
      </c>
    </row>
    <row r="15" spans="1:20" ht="16.5" thickBot="1">
      <c r="A15" s="25">
        <v>8</v>
      </c>
      <c r="B15" s="30" t="s">
        <v>16</v>
      </c>
      <c r="C15" s="26" t="s">
        <v>17</v>
      </c>
      <c r="D15" s="31">
        <v>0.332</v>
      </c>
      <c r="E15" s="31">
        <v>0.448</v>
      </c>
      <c r="F15" s="31">
        <v>0.208</v>
      </c>
      <c r="G15" s="31">
        <v>0.244</v>
      </c>
      <c r="H15" s="31">
        <v>0.262</v>
      </c>
      <c r="I15" s="31">
        <v>0.148</v>
      </c>
      <c r="J15" s="31"/>
      <c r="K15" s="31">
        <v>0.66</v>
      </c>
      <c r="L15" s="31">
        <v>0.62</v>
      </c>
      <c r="M15" s="31">
        <v>0.28</v>
      </c>
      <c r="N15" s="31">
        <v>0.718</v>
      </c>
      <c r="O15" s="31">
        <v>0.642</v>
      </c>
      <c r="P15" s="31">
        <v>0.768</v>
      </c>
      <c r="Q15" s="31">
        <v>0.5</v>
      </c>
      <c r="R15" s="31">
        <v>0.834</v>
      </c>
      <c r="S15" s="31">
        <v>1.12</v>
      </c>
      <c r="T15" s="72">
        <v>0.488</v>
      </c>
    </row>
    <row r="16" spans="1:20" ht="16.5" thickBot="1">
      <c r="A16" s="28">
        <v>9</v>
      </c>
      <c r="B16" s="35" t="s">
        <v>18</v>
      </c>
      <c r="C16" s="26" t="s">
        <v>17</v>
      </c>
      <c r="D16" s="31">
        <v>0.26</v>
      </c>
      <c r="E16" s="31">
        <v>0.04</v>
      </c>
      <c r="F16" s="31">
        <v>0.025</v>
      </c>
      <c r="G16" s="31">
        <v>0.108</v>
      </c>
      <c r="H16" s="31">
        <v>0.006</v>
      </c>
      <c r="I16" s="31">
        <v>0.02</v>
      </c>
      <c r="J16" s="31"/>
      <c r="K16" s="31">
        <v>0.076</v>
      </c>
      <c r="L16" s="31">
        <v>0.08</v>
      </c>
      <c r="M16" s="31">
        <v>0.05</v>
      </c>
      <c r="N16" s="31">
        <v>0.105</v>
      </c>
      <c r="O16" s="31">
        <v>0.142</v>
      </c>
      <c r="P16" s="31">
        <v>0.276</v>
      </c>
      <c r="Q16" s="31">
        <v>0.164</v>
      </c>
      <c r="R16" s="31">
        <v>0.388</v>
      </c>
      <c r="S16" s="31">
        <v>0.334</v>
      </c>
      <c r="T16" s="73">
        <v>0.058</v>
      </c>
    </row>
    <row r="17" spans="1:20" ht="16.5" thickBot="1">
      <c r="A17" s="25">
        <v>10</v>
      </c>
      <c r="B17" s="36" t="s">
        <v>19</v>
      </c>
      <c r="C17" s="26" t="s">
        <v>17</v>
      </c>
      <c r="D17" s="31">
        <v>0.296</v>
      </c>
      <c r="E17" s="31">
        <v>0.1552</v>
      </c>
      <c r="F17" s="31">
        <v>0.094</v>
      </c>
      <c r="G17" s="31">
        <v>0.167</v>
      </c>
      <c r="H17" s="31">
        <v>0.1302</v>
      </c>
      <c r="I17" s="31">
        <v>0.132</v>
      </c>
      <c r="J17" s="31"/>
      <c r="K17" s="31">
        <v>0.199</v>
      </c>
      <c r="L17" s="31">
        <v>0.26</v>
      </c>
      <c r="M17" s="31">
        <v>0.15</v>
      </c>
      <c r="N17" s="31">
        <v>0.23</v>
      </c>
      <c r="O17" s="31">
        <v>0.32</v>
      </c>
      <c r="P17" s="31">
        <v>0.449</v>
      </c>
      <c r="Q17" s="31">
        <v>0.359</v>
      </c>
      <c r="R17" s="31">
        <v>0.607</v>
      </c>
      <c r="S17" s="31">
        <v>0.593</v>
      </c>
      <c r="T17" s="71">
        <v>0.31</v>
      </c>
    </row>
    <row r="18" spans="1:20" ht="32.25" thickBot="1">
      <c r="A18" s="28">
        <v>11</v>
      </c>
      <c r="B18" s="37" t="s">
        <v>20</v>
      </c>
      <c r="C18" s="38" t="s">
        <v>17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71"/>
    </row>
    <row r="19" spans="1:20" ht="16.5" thickBot="1">
      <c r="A19" s="40"/>
      <c r="B19" s="24"/>
      <c r="C19" s="108" t="s">
        <v>21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</row>
    <row r="20" spans="1:20" ht="16.5" thickBot="1">
      <c r="A20" s="25"/>
      <c r="B20" s="26"/>
      <c r="C20" s="26" t="s">
        <v>10</v>
      </c>
      <c r="D20" s="26">
        <v>1990</v>
      </c>
      <c r="E20" s="26">
        <v>1995</v>
      </c>
      <c r="F20" s="26">
        <v>2000</v>
      </c>
      <c r="G20" s="26">
        <v>2001</v>
      </c>
      <c r="H20" s="26">
        <v>2002</v>
      </c>
      <c r="I20" s="26">
        <v>2003</v>
      </c>
      <c r="J20" s="26">
        <v>2004</v>
      </c>
      <c r="K20" s="26">
        <v>2005</v>
      </c>
      <c r="L20" s="26">
        <v>2006</v>
      </c>
      <c r="M20" s="26">
        <v>2007</v>
      </c>
      <c r="N20" s="26">
        <v>2008</v>
      </c>
      <c r="O20" s="26">
        <v>2009</v>
      </c>
      <c r="P20" s="26">
        <v>2010</v>
      </c>
      <c r="Q20" s="26">
        <v>2011</v>
      </c>
      <c r="R20" s="26">
        <v>2012</v>
      </c>
      <c r="S20" s="26">
        <v>2013</v>
      </c>
      <c r="T20" s="68">
        <v>2014</v>
      </c>
    </row>
    <row r="21" spans="1:20" ht="16.5" thickBot="1">
      <c r="A21" s="25">
        <v>12</v>
      </c>
      <c r="B21" s="29" t="s">
        <v>11</v>
      </c>
      <c r="C21" s="30"/>
      <c r="D21" s="41"/>
      <c r="E21" s="42"/>
      <c r="F21" s="41"/>
      <c r="G21" s="42"/>
      <c r="H21" s="41"/>
      <c r="I21" s="41"/>
      <c r="J21" s="41"/>
      <c r="K21" s="42"/>
      <c r="L21" s="41"/>
      <c r="M21" s="42"/>
      <c r="N21" s="41"/>
      <c r="O21" s="42"/>
      <c r="P21" s="41"/>
      <c r="Q21" s="42"/>
      <c r="R21" s="41"/>
      <c r="S21" s="41"/>
      <c r="T21" s="71"/>
    </row>
    <row r="22" spans="1:20" ht="47.25" customHeight="1" thickBot="1">
      <c r="A22" s="28">
        <v>13</v>
      </c>
      <c r="B22" s="30" t="s">
        <v>12</v>
      </c>
      <c r="C22" s="32" t="s">
        <v>13</v>
      </c>
      <c r="D22" s="31" t="s">
        <v>62</v>
      </c>
      <c r="E22" s="31" t="s">
        <v>63</v>
      </c>
      <c r="F22" s="31" t="s">
        <v>64</v>
      </c>
      <c r="G22" s="31" t="s">
        <v>65</v>
      </c>
      <c r="H22" s="31" t="s">
        <v>66</v>
      </c>
      <c r="I22" s="31" t="s">
        <v>67</v>
      </c>
      <c r="J22" s="43"/>
      <c r="K22" s="31" t="s">
        <v>72</v>
      </c>
      <c r="L22" s="31" t="s">
        <v>73</v>
      </c>
      <c r="M22" s="31" t="s">
        <v>79</v>
      </c>
      <c r="N22" s="31" t="s">
        <v>80</v>
      </c>
      <c r="O22" s="31" t="s">
        <v>85</v>
      </c>
      <c r="P22" s="31" t="s">
        <v>86</v>
      </c>
      <c r="Q22" s="31" t="s">
        <v>97</v>
      </c>
      <c r="R22" s="31" t="s">
        <v>98</v>
      </c>
      <c r="S22" s="31" t="s">
        <v>99</v>
      </c>
      <c r="T22" s="79" t="s">
        <v>100</v>
      </c>
    </row>
    <row r="23" spans="1:20" ht="32.25" customHeight="1" thickBot="1">
      <c r="A23" s="25">
        <v>14</v>
      </c>
      <c r="B23" s="33" t="s">
        <v>14</v>
      </c>
      <c r="C23" s="34" t="s">
        <v>15</v>
      </c>
      <c r="D23" s="41">
        <v>4</v>
      </c>
      <c r="E23" s="41">
        <v>33</v>
      </c>
      <c r="F23" s="78">
        <v>6</v>
      </c>
      <c r="G23" s="31">
        <v>8</v>
      </c>
      <c r="H23" s="31">
        <v>12</v>
      </c>
      <c r="I23" s="31">
        <v>12</v>
      </c>
      <c r="J23" s="41"/>
      <c r="K23" s="31">
        <v>12</v>
      </c>
      <c r="L23" s="31">
        <v>12</v>
      </c>
      <c r="M23" s="31">
        <v>12</v>
      </c>
      <c r="N23" s="31">
        <v>10</v>
      </c>
      <c r="O23" s="31">
        <v>10</v>
      </c>
      <c r="P23" s="31">
        <v>12</v>
      </c>
      <c r="Q23" s="31">
        <v>12</v>
      </c>
      <c r="R23" s="31">
        <v>12</v>
      </c>
      <c r="S23" s="31">
        <v>12</v>
      </c>
      <c r="T23" s="71">
        <v>4</v>
      </c>
    </row>
    <row r="24" spans="1:20" ht="16.5" thickBot="1">
      <c r="A24" s="28">
        <v>15</v>
      </c>
      <c r="B24" s="30" t="s">
        <v>16</v>
      </c>
      <c r="C24" s="26" t="s">
        <v>22</v>
      </c>
      <c r="D24" s="43">
        <v>5.34</v>
      </c>
      <c r="E24" s="44">
        <v>10.9</v>
      </c>
      <c r="F24" s="43">
        <v>2.48</v>
      </c>
      <c r="G24" s="44">
        <v>8.1</v>
      </c>
      <c r="H24" s="43">
        <v>1.69</v>
      </c>
      <c r="I24" s="43">
        <v>0.77</v>
      </c>
      <c r="J24" s="43"/>
      <c r="K24" s="111">
        <v>0.53</v>
      </c>
      <c r="L24" s="112">
        <v>4.09</v>
      </c>
      <c r="M24" s="111">
        <v>1.12</v>
      </c>
      <c r="N24" s="112">
        <v>0.37</v>
      </c>
      <c r="O24" s="111">
        <v>0.75</v>
      </c>
      <c r="P24" s="112">
        <v>0.34</v>
      </c>
      <c r="Q24" s="44">
        <v>0.4</v>
      </c>
      <c r="R24" s="43">
        <v>0.38</v>
      </c>
      <c r="S24" s="43">
        <v>0.38</v>
      </c>
      <c r="T24" s="71">
        <v>0.47</v>
      </c>
    </row>
    <row r="25" spans="1:20" ht="16.5" thickBot="1">
      <c r="A25" s="25">
        <v>16</v>
      </c>
      <c r="B25" s="35" t="s">
        <v>18</v>
      </c>
      <c r="C25" s="26" t="s">
        <v>22</v>
      </c>
      <c r="D25" s="41">
        <v>0.23</v>
      </c>
      <c r="E25" s="42">
        <v>0.18</v>
      </c>
      <c r="F25" s="41">
        <v>0.42</v>
      </c>
      <c r="G25" s="42">
        <v>0.22</v>
      </c>
      <c r="H25" s="41">
        <v>0.1</v>
      </c>
      <c r="I25" s="41">
        <v>0.17</v>
      </c>
      <c r="J25" s="41"/>
      <c r="K25" s="113">
        <v>0.03</v>
      </c>
      <c r="L25" s="114">
        <v>0.15</v>
      </c>
      <c r="M25" s="113">
        <v>0.12</v>
      </c>
      <c r="N25" s="114">
        <v>0.12</v>
      </c>
      <c r="O25" s="113">
        <v>0.19</v>
      </c>
      <c r="P25" s="114">
        <v>0.08</v>
      </c>
      <c r="Q25" s="42">
        <v>0.03</v>
      </c>
      <c r="R25" s="41">
        <v>0.03</v>
      </c>
      <c r="S25" s="41">
        <v>0.13</v>
      </c>
      <c r="T25" s="71">
        <v>0.1</v>
      </c>
    </row>
    <row r="26" spans="1:20" s="27" customFormat="1" ht="16.5" thickBot="1">
      <c r="A26" s="28">
        <v>17</v>
      </c>
      <c r="B26" s="36" t="s">
        <v>19</v>
      </c>
      <c r="C26" s="26" t="s">
        <v>22</v>
      </c>
      <c r="D26" s="41">
        <v>2.962</v>
      </c>
      <c r="E26" s="42">
        <v>2.2279</v>
      </c>
      <c r="F26" s="41">
        <v>1.306</v>
      </c>
      <c r="G26" s="42">
        <v>1.63</v>
      </c>
      <c r="H26" s="41">
        <v>0.784</v>
      </c>
      <c r="I26" s="41">
        <v>0.349</v>
      </c>
      <c r="J26" s="41"/>
      <c r="K26" s="113">
        <v>0.24</v>
      </c>
      <c r="L26" s="114">
        <v>0.77</v>
      </c>
      <c r="M26" s="113">
        <v>0.4</v>
      </c>
      <c r="N26" s="114">
        <v>0.12</v>
      </c>
      <c r="O26" s="113">
        <v>0.38</v>
      </c>
      <c r="P26" s="114">
        <v>0.1</v>
      </c>
      <c r="Q26" s="42">
        <v>0.07</v>
      </c>
      <c r="R26" s="41">
        <v>0.085</v>
      </c>
      <c r="S26" s="41">
        <v>0.159</v>
      </c>
      <c r="T26" s="71">
        <v>0.17</v>
      </c>
    </row>
    <row r="27" spans="1:20" s="27" customFormat="1" ht="32.25" thickBot="1">
      <c r="A27" s="25">
        <v>18</v>
      </c>
      <c r="B27" s="37" t="s">
        <v>20</v>
      </c>
      <c r="C27" s="26" t="s">
        <v>22</v>
      </c>
      <c r="D27" s="41"/>
      <c r="E27" s="42"/>
      <c r="F27" s="41"/>
      <c r="G27" s="42"/>
      <c r="H27" s="41"/>
      <c r="I27" s="41"/>
      <c r="J27" s="41"/>
      <c r="K27" s="42"/>
      <c r="L27" s="41"/>
      <c r="M27" s="42"/>
      <c r="N27" s="41"/>
      <c r="O27" s="42"/>
      <c r="P27" s="41"/>
      <c r="Q27" s="42"/>
      <c r="R27" s="41"/>
      <c r="S27" s="41"/>
      <c r="T27" s="71"/>
    </row>
    <row r="28" spans="1:20" s="27" customFormat="1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"/>
      <c r="T28" s="69"/>
    </row>
    <row r="29" spans="1:19" ht="16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"/>
    </row>
    <row r="30" spans="1:20" ht="16.5" thickBot="1">
      <c r="A30" s="45"/>
      <c r="B30" s="89" t="s">
        <v>45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67"/>
    </row>
    <row r="31" spans="1:20" ht="16.5" customHeight="1" thickBot="1">
      <c r="A31" s="46"/>
      <c r="B31" s="47"/>
      <c r="C31" s="105" t="s">
        <v>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</row>
    <row r="32" spans="1:20" ht="16.5" customHeight="1" thickBot="1">
      <c r="A32" s="48"/>
      <c r="B32" s="49"/>
      <c r="C32" s="26" t="s">
        <v>10</v>
      </c>
      <c r="D32" s="49">
        <v>1990</v>
      </c>
      <c r="E32" s="49">
        <v>1995</v>
      </c>
      <c r="F32" s="49">
        <v>2000</v>
      </c>
      <c r="G32" s="49">
        <v>2001</v>
      </c>
      <c r="H32" s="49">
        <v>2002</v>
      </c>
      <c r="I32" s="49">
        <v>2003</v>
      </c>
      <c r="J32" s="49">
        <v>2004</v>
      </c>
      <c r="K32" s="49">
        <v>2005</v>
      </c>
      <c r="L32" s="49">
        <v>2006</v>
      </c>
      <c r="M32" s="49">
        <v>2007</v>
      </c>
      <c r="N32" s="49">
        <v>2008</v>
      </c>
      <c r="O32" s="49">
        <v>2009</v>
      </c>
      <c r="P32" s="49">
        <v>2010</v>
      </c>
      <c r="Q32" s="49">
        <v>2011</v>
      </c>
      <c r="R32" s="49">
        <v>2012</v>
      </c>
      <c r="S32" s="49">
        <v>2013</v>
      </c>
      <c r="T32" s="67">
        <v>2014</v>
      </c>
    </row>
    <row r="33" spans="1:20" ht="16.5" thickBot="1">
      <c r="A33" s="48">
        <v>19</v>
      </c>
      <c r="B33" s="50" t="s">
        <v>27</v>
      </c>
      <c r="C33" s="26" t="s">
        <v>17</v>
      </c>
      <c r="D33" s="51">
        <f aca="true" t="shared" si="0" ref="D33:T33">MAX(D15)</f>
        <v>0.332</v>
      </c>
      <c r="E33" s="51">
        <f t="shared" si="0"/>
        <v>0.448</v>
      </c>
      <c r="F33" s="51">
        <f t="shared" si="0"/>
        <v>0.208</v>
      </c>
      <c r="G33" s="51">
        <f t="shared" si="0"/>
        <v>0.244</v>
      </c>
      <c r="H33" s="51">
        <f t="shared" si="0"/>
        <v>0.262</v>
      </c>
      <c r="I33" s="51">
        <f t="shared" si="0"/>
        <v>0.148</v>
      </c>
      <c r="J33" s="51">
        <f t="shared" si="0"/>
        <v>0</v>
      </c>
      <c r="K33" s="51">
        <f t="shared" si="0"/>
        <v>0.66</v>
      </c>
      <c r="L33" s="51">
        <f t="shared" si="0"/>
        <v>0.62</v>
      </c>
      <c r="M33" s="51">
        <f t="shared" si="0"/>
        <v>0.28</v>
      </c>
      <c r="N33" s="51">
        <f t="shared" si="0"/>
        <v>0.718</v>
      </c>
      <c r="O33" s="51">
        <f t="shared" si="0"/>
        <v>0.642</v>
      </c>
      <c r="P33" s="51">
        <f t="shared" si="0"/>
        <v>0.768</v>
      </c>
      <c r="Q33" s="51">
        <f t="shared" si="0"/>
        <v>0.5</v>
      </c>
      <c r="R33" s="51">
        <f t="shared" si="0"/>
        <v>0.834</v>
      </c>
      <c r="S33" s="51">
        <f t="shared" si="0"/>
        <v>1.12</v>
      </c>
      <c r="T33" s="73">
        <f t="shared" si="0"/>
        <v>0.488</v>
      </c>
    </row>
    <row r="34" spans="1:20" ht="16.5" thickBot="1">
      <c r="A34" s="48">
        <v>20</v>
      </c>
      <c r="B34" s="52" t="s">
        <v>28</v>
      </c>
      <c r="C34" s="26" t="s">
        <v>17</v>
      </c>
      <c r="D34" s="51">
        <f aca="true" t="shared" si="1" ref="D34:T34">MIN(D16)</f>
        <v>0.26</v>
      </c>
      <c r="E34" s="51">
        <f t="shared" si="1"/>
        <v>0.04</v>
      </c>
      <c r="F34" s="51">
        <f t="shared" si="1"/>
        <v>0.025</v>
      </c>
      <c r="G34" s="51">
        <f t="shared" si="1"/>
        <v>0.108</v>
      </c>
      <c r="H34" s="51">
        <f t="shared" si="1"/>
        <v>0.006</v>
      </c>
      <c r="I34" s="51">
        <f t="shared" si="1"/>
        <v>0.02</v>
      </c>
      <c r="J34" s="51">
        <f t="shared" si="1"/>
        <v>0</v>
      </c>
      <c r="K34" s="51">
        <f t="shared" si="1"/>
        <v>0.076</v>
      </c>
      <c r="L34" s="51">
        <f t="shared" si="1"/>
        <v>0.08</v>
      </c>
      <c r="M34" s="51">
        <f t="shared" si="1"/>
        <v>0.05</v>
      </c>
      <c r="N34" s="51">
        <f t="shared" si="1"/>
        <v>0.105</v>
      </c>
      <c r="O34" s="51">
        <f t="shared" si="1"/>
        <v>0.142</v>
      </c>
      <c r="P34" s="51">
        <f t="shared" si="1"/>
        <v>0.276</v>
      </c>
      <c r="Q34" s="51">
        <f t="shared" si="1"/>
        <v>0.164</v>
      </c>
      <c r="R34" s="51">
        <f t="shared" si="1"/>
        <v>0.388</v>
      </c>
      <c r="S34" s="51">
        <f t="shared" si="1"/>
        <v>0.334</v>
      </c>
      <c r="T34" s="72">
        <f t="shared" si="1"/>
        <v>0.058</v>
      </c>
    </row>
    <row r="35" spans="1:20" ht="16.5" thickBot="1">
      <c r="A35" s="48">
        <v>21</v>
      </c>
      <c r="B35" s="50" t="s">
        <v>39</v>
      </c>
      <c r="C35" s="26" t="s">
        <v>17</v>
      </c>
      <c r="D35" s="51">
        <f aca="true" t="shared" si="2" ref="D35:T35">(D17)/COUNT(D17)</f>
        <v>0.296</v>
      </c>
      <c r="E35" s="51">
        <f t="shared" si="2"/>
        <v>0.1552</v>
      </c>
      <c r="F35" s="51">
        <f t="shared" si="2"/>
        <v>0.094</v>
      </c>
      <c r="G35" s="51">
        <f t="shared" si="2"/>
        <v>0.167</v>
      </c>
      <c r="H35" s="51">
        <f t="shared" si="2"/>
        <v>0.1302</v>
      </c>
      <c r="I35" s="51">
        <f t="shared" si="2"/>
        <v>0.132</v>
      </c>
      <c r="J35" s="51" t="e">
        <f t="shared" si="2"/>
        <v>#DIV/0!</v>
      </c>
      <c r="K35" s="51">
        <f t="shared" si="2"/>
        <v>0.199</v>
      </c>
      <c r="L35" s="51">
        <f t="shared" si="2"/>
        <v>0.26</v>
      </c>
      <c r="M35" s="51">
        <f t="shared" si="2"/>
        <v>0.15</v>
      </c>
      <c r="N35" s="51">
        <f t="shared" si="2"/>
        <v>0.23</v>
      </c>
      <c r="O35" s="51">
        <f t="shared" si="2"/>
        <v>0.32</v>
      </c>
      <c r="P35" s="51">
        <f t="shared" si="2"/>
        <v>0.449</v>
      </c>
      <c r="Q35" s="51">
        <f t="shared" si="2"/>
        <v>0.359</v>
      </c>
      <c r="R35" s="51">
        <f t="shared" si="2"/>
        <v>0.607</v>
      </c>
      <c r="S35" s="51">
        <f t="shared" si="2"/>
        <v>0.593</v>
      </c>
      <c r="T35" s="73">
        <f t="shared" si="2"/>
        <v>0.31</v>
      </c>
    </row>
    <row r="36" spans="1:20" s="27" customFormat="1" ht="16.5" thickBot="1">
      <c r="A36" s="53"/>
      <c r="B36" s="47"/>
      <c r="C36" s="108" t="s">
        <v>21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10"/>
    </row>
    <row r="37" spans="1:20" ht="35.25" customHeight="1" thickBot="1">
      <c r="A37" s="54"/>
      <c r="B37" s="49"/>
      <c r="C37" s="26" t="s">
        <v>10</v>
      </c>
      <c r="D37" s="49">
        <v>1990</v>
      </c>
      <c r="E37" s="49">
        <v>1995</v>
      </c>
      <c r="F37" s="49">
        <v>2000</v>
      </c>
      <c r="G37" s="49">
        <v>2001</v>
      </c>
      <c r="H37" s="49">
        <v>2002</v>
      </c>
      <c r="I37" s="49">
        <v>2003</v>
      </c>
      <c r="J37" s="49">
        <v>2004</v>
      </c>
      <c r="K37" s="49">
        <v>2005</v>
      </c>
      <c r="L37" s="49">
        <v>2006</v>
      </c>
      <c r="M37" s="49">
        <v>2007</v>
      </c>
      <c r="N37" s="49">
        <v>2008</v>
      </c>
      <c r="O37" s="49">
        <v>2009</v>
      </c>
      <c r="P37" s="49">
        <v>2010</v>
      </c>
      <c r="Q37" s="49">
        <v>2011</v>
      </c>
      <c r="R37" s="49">
        <v>2012</v>
      </c>
      <c r="S37" s="49">
        <v>2013</v>
      </c>
      <c r="T37" s="67">
        <v>2014</v>
      </c>
    </row>
    <row r="38" spans="1:20" ht="16.5" thickBot="1">
      <c r="A38" s="48">
        <v>22</v>
      </c>
      <c r="B38" s="55" t="s">
        <v>30</v>
      </c>
      <c r="C38" s="26" t="s">
        <v>22</v>
      </c>
      <c r="D38" s="56">
        <f aca="true" t="shared" si="3" ref="D38:T38">MAX(D24)</f>
        <v>5.34</v>
      </c>
      <c r="E38" s="56">
        <f t="shared" si="3"/>
        <v>10.9</v>
      </c>
      <c r="F38" s="56">
        <f t="shared" si="3"/>
        <v>2.48</v>
      </c>
      <c r="G38" s="56">
        <f t="shared" si="3"/>
        <v>8.1</v>
      </c>
      <c r="H38" s="56">
        <f t="shared" si="3"/>
        <v>1.69</v>
      </c>
      <c r="I38" s="56">
        <f t="shared" si="3"/>
        <v>0.77</v>
      </c>
      <c r="J38" s="56">
        <f t="shared" si="3"/>
        <v>0</v>
      </c>
      <c r="K38" s="56">
        <f t="shared" si="3"/>
        <v>0.53</v>
      </c>
      <c r="L38" s="56">
        <f t="shared" si="3"/>
        <v>4.09</v>
      </c>
      <c r="M38" s="56">
        <f t="shared" si="3"/>
        <v>1.12</v>
      </c>
      <c r="N38" s="56">
        <f t="shared" si="3"/>
        <v>0.37</v>
      </c>
      <c r="O38" s="56">
        <f t="shared" si="3"/>
        <v>0.75</v>
      </c>
      <c r="P38" s="56">
        <f t="shared" si="3"/>
        <v>0.34</v>
      </c>
      <c r="Q38" s="56">
        <f t="shared" si="3"/>
        <v>0.4</v>
      </c>
      <c r="R38" s="56">
        <f t="shared" si="3"/>
        <v>0.38</v>
      </c>
      <c r="S38" s="56">
        <f t="shared" si="3"/>
        <v>0.38</v>
      </c>
      <c r="T38" s="72">
        <f t="shared" si="3"/>
        <v>0.47</v>
      </c>
    </row>
    <row r="39" spans="1:20" ht="16.5" thickBot="1">
      <c r="A39" s="48">
        <v>23</v>
      </c>
      <c r="B39" s="55" t="s">
        <v>31</v>
      </c>
      <c r="C39" s="26" t="s">
        <v>22</v>
      </c>
      <c r="D39" s="56">
        <f aca="true" t="shared" si="4" ref="D39:T39">MIN(D25)</f>
        <v>0.23</v>
      </c>
      <c r="E39" s="56">
        <f t="shared" si="4"/>
        <v>0.18</v>
      </c>
      <c r="F39" s="56">
        <f t="shared" si="4"/>
        <v>0.42</v>
      </c>
      <c r="G39" s="56">
        <f t="shared" si="4"/>
        <v>0.22</v>
      </c>
      <c r="H39" s="56">
        <f t="shared" si="4"/>
        <v>0.1</v>
      </c>
      <c r="I39" s="56">
        <f t="shared" si="4"/>
        <v>0.17</v>
      </c>
      <c r="J39" s="56">
        <f t="shared" si="4"/>
        <v>0</v>
      </c>
      <c r="K39" s="56">
        <f t="shared" si="4"/>
        <v>0.03</v>
      </c>
      <c r="L39" s="56">
        <f t="shared" si="4"/>
        <v>0.15</v>
      </c>
      <c r="M39" s="56">
        <f t="shared" si="4"/>
        <v>0.12</v>
      </c>
      <c r="N39" s="56">
        <f t="shared" si="4"/>
        <v>0.12</v>
      </c>
      <c r="O39" s="56">
        <f t="shared" si="4"/>
        <v>0.19</v>
      </c>
      <c r="P39" s="56">
        <f t="shared" si="4"/>
        <v>0.08</v>
      </c>
      <c r="Q39" s="56">
        <f t="shared" si="4"/>
        <v>0.03</v>
      </c>
      <c r="R39" s="56">
        <f t="shared" si="4"/>
        <v>0.03</v>
      </c>
      <c r="S39" s="56">
        <f t="shared" si="4"/>
        <v>0.13</v>
      </c>
      <c r="T39" s="73">
        <f t="shared" si="4"/>
        <v>0.1</v>
      </c>
    </row>
    <row r="40" spans="1:20" ht="16.5" thickBot="1">
      <c r="A40" s="48">
        <v>24</v>
      </c>
      <c r="B40" s="57" t="s">
        <v>32</v>
      </c>
      <c r="C40" s="26" t="s">
        <v>22</v>
      </c>
      <c r="D40" s="56">
        <f aca="true" t="shared" si="5" ref="D40:T40">(D26)/COUNT(D26)</f>
        <v>2.962</v>
      </c>
      <c r="E40" s="56">
        <f t="shared" si="5"/>
        <v>2.2279</v>
      </c>
      <c r="F40" s="56">
        <f t="shared" si="5"/>
        <v>1.306</v>
      </c>
      <c r="G40" s="56">
        <f t="shared" si="5"/>
        <v>1.63</v>
      </c>
      <c r="H40" s="56">
        <f t="shared" si="5"/>
        <v>0.784</v>
      </c>
      <c r="I40" s="56">
        <f t="shared" si="5"/>
        <v>0.349</v>
      </c>
      <c r="J40" s="56" t="e">
        <f t="shared" si="5"/>
        <v>#DIV/0!</v>
      </c>
      <c r="K40" s="56">
        <f t="shared" si="5"/>
        <v>0.24</v>
      </c>
      <c r="L40" s="56">
        <f t="shared" si="5"/>
        <v>0.77</v>
      </c>
      <c r="M40" s="56">
        <f t="shared" si="5"/>
        <v>0.4</v>
      </c>
      <c r="N40" s="56">
        <f t="shared" si="5"/>
        <v>0.12</v>
      </c>
      <c r="O40" s="56">
        <f t="shared" si="5"/>
        <v>0.38</v>
      </c>
      <c r="P40" s="56">
        <f t="shared" si="5"/>
        <v>0.1</v>
      </c>
      <c r="Q40" s="56">
        <f t="shared" si="5"/>
        <v>0.07</v>
      </c>
      <c r="R40" s="56">
        <f t="shared" si="5"/>
        <v>0.085</v>
      </c>
      <c r="S40" s="56">
        <f t="shared" si="5"/>
        <v>0.159</v>
      </c>
      <c r="T40" s="71">
        <f t="shared" si="5"/>
        <v>0.17</v>
      </c>
    </row>
    <row r="41" ht="15.75">
      <c r="B41" s="58"/>
    </row>
    <row r="42" spans="2:3" ht="16.5" thickBot="1">
      <c r="B42" s="59"/>
      <c r="C42" s="60"/>
    </row>
    <row r="43" spans="1:19" ht="15.75">
      <c r="A43" s="27"/>
      <c r="B43" s="95" t="s">
        <v>23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7"/>
    </row>
    <row r="44" spans="1:19" ht="153.75" customHeight="1" thickBot="1">
      <c r="A44" s="27"/>
      <c r="B44" s="98" t="s">
        <v>24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</row>
    <row r="45" ht="15.75">
      <c r="B45" s="61"/>
    </row>
    <row r="46" ht="15.75">
      <c r="B46" s="61"/>
    </row>
    <row r="47" ht="15.75">
      <c r="B47" s="61"/>
    </row>
    <row r="48" ht="15.75">
      <c r="B48" s="61"/>
    </row>
    <row r="49" ht="15.75">
      <c r="B49" s="61"/>
    </row>
    <row r="50" ht="15.75">
      <c r="B50" s="61"/>
    </row>
    <row r="54" ht="16.5" customHeight="1"/>
    <row r="75" ht="16.5" customHeight="1"/>
    <row r="88" ht="129" customHeight="1"/>
  </sheetData>
  <sheetProtection/>
  <mergeCells count="13">
    <mergeCell ref="B1:S1"/>
    <mergeCell ref="C3:G3"/>
    <mergeCell ref="C4:G4"/>
    <mergeCell ref="C5:G5"/>
    <mergeCell ref="C6:G6"/>
    <mergeCell ref="C9:R9"/>
    <mergeCell ref="B44:S44"/>
    <mergeCell ref="B30:S30"/>
    <mergeCell ref="B43:S43"/>
    <mergeCell ref="C10:T10"/>
    <mergeCell ref="C19:T19"/>
    <mergeCell ref="C31:T31"/>
    <mergeCell ref="C36:T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lopotenco</dc:creator>
  <cp:keywords/>
  <dc:description/>
  <cp:lastModifiedBy>PC_1</cp:lastModifiedBy>
  <dcterms:created xsi:type="dcterms:W3CDTF">2015-02-16T11:46:17Z</dcterms:created>
  <dcterms:modified xsi:type="dcterms:W3CDTF">2015-03-03T10:44:56Z</dcterms:modified>
  <cp:category/>
  <cp:version/>
  <cp:contentType/>
  <cp:contentStatus/>
</cp:coreProperties>
</file>