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mila.drapac\Desktop\"/>
    </mc:Choice>
  </mc:AlternateContent>
  <bookViews>
    <workbookView xWindow="360" yWindow="105" windowWidth="22935" windowHeight="9465"/>
  </bookViews>
  <sheets>
    <sheet name="01.10.15" sheetId="1" r:id="rId1"/>
  </sheets>
  <definedNames>
    <definedName name="_xlnm.Print_Area" localSheetId="0">'01.10.15'!$A$1:$H$18</definedName>
  </definedNames>
  <calcPr calcId="162913"/>
</workbook>
</file>

<file path=xl/calcChain.xml><?xml version="1.0" encoding="utf-8"?>
<calcChain xmlns="http://schemas.openxmlformats.org/spreadsheetml/2006/main">
  <c r="H17" i="1" l="1"/>
  <c r="G17" i="1"/>
  <c r="F17" i="1"/>
  <c r="E17" i="1"/>
  <c r="H16" i="1"/>
  <c r="G16" i="1"/>
  <c r="F16" i="1"/>
  <c r="E16" i="1"/>
  <c r="H15" i="1"/>
  <c r="G15" i="1"/>
  <c r="F15" i="1"/>
  <c r="E15" i="1"/>
  <c r="H13" i="1"/>
  <c r="G13" i="1"/>
  <c r="F13" i="1"/>
  <c r="E13" i="1"/>
  <c r="H12" i="1"/>
  <c r="G12" i="1"/>
  <c r="F12" i="1"/>
  <c r="E12" i="1"/>
  <c r="H11" i="1"/>
  <c r="G11" i="1"/>
  <c r="F11" i="1"/>
  <c r="E11" i="1"/>
  <c r="D9" i="1"/>
  <c r="H9" i="1" s="1"/>
  <c r="C9" i="1"/>
  <c r="C18" i="1" s="1"/>
  <c r="B9" i="1"/>
  <c r="B18" i="1" s="1"/>
  <c r="E9" i="1" l="1"/>
  <c r="G9" i="1"/>
  <c r="D18" i="1"/>
  <c r="F9" i="1"/>
</calcChain>
</file>

<file path=xl/sharedStrings.xml><?xml version="1.0" encoding="utf-8"?>
<sst xmlns="http://schemas.openxmlformats.org/spreadsheetml/2006/main" count="27" uniqueCount="25">
  <si>
    <t>INFORMAŢIE
privind executarea bugetului asigurărilor sociale de stat
  la situaţia din  01 octombrie 2015</t>
  </si>
  <si>
    <t xml:space="preserve">Indicii </t>
  </si>
  <si>
    <t xml:space="preserve">Plan </t>
  </si>
  <si>
    <t>Executat</t>
  </si>
  <si>
    <t xml:space="preserve">Devieri </t>
  </si>
  <si>
    <t>În %</t>
  </si>
  <si>
    <t xml:space="preserve">prevăzut pe an </t>
  </si>
  <si>
    <t>prevăzut pe perioada de gestiune</t>
  </si>
  <si>
    <t xml:space="preserve">Faţă de prevăzut pe an </t>
  </si>
  <si>
    <t>Faţă de prevăzut pe perioada de gestiune</t>
  </si>
  <si>
    <t>A</t>
  </si>
  <si>
    <t>4=3-1</t>
  </si>
  <si>
    <t>5=3-2</t>
  </si>
  <si>
    <t>6=3/1</t>
  </si>
  <si>
    <t>7=3/2</t>
  </si>
  <si>
    <t xml:space="preserve">I. VENITURI, TOTAL </t>
  </si>
  <si>
    <t>inclusiv:</t>
  </si>
  <si>
    <t xml:space="preserve">1. Contribuţii de asigurări sociale de stat obligatorii </t>
  </si>
  <si>
    <t xml:space="preserve">2. Alte venituri </t>
  </si>
  <si>
    <t xml:space="preserve">3.Transferuri de la bugetul de stat la bugetul asigurărilor sociale de stat </t>
  </si>
  <si>
    <t>din care:</t>
  </si>
  <si>
    <t xml:space="preserve"> Transferuri pentru prestaţii sociale finanţate din bugetul de stat prin intermediul CNAS</t>
  </si>
  <si>
    <t xml:space="preserve"> Transferuri de la bugetul de stat pentru acoperirea deficitului bugetului asigurărilor sociale de stat </t>
  </si>
  <si>
    <t xml:space="preserve">II. CHELTUIELI, TOTAL </t>
  </si>
  <si>
    <t>Deficit (-) / Excedent(+)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</si>
</sst>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</font>
    <font>
      <sz val="10"/>
      <name val="Arial"/>
    </font>
    <font>
      <b/>
      <u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"/>
      <family val="2"/>
    </font>
    <font>
      <b/>
      <sz val="26"/>
      <name val="Times New Roman"/>
      <family val="1"/>
      <charset val="204"/>
    </font>
    <font>
      <b/>
      <sz val="26"/>
      <name val="Times New Roman"/>
      <family val="1"/>
    </font>
    <font>
      <i/>
      <sz val="26"/>
      <name val="Times New Roman"/>
      <family val="1"/>
      <charset val="204"/>
    </font>
    <font>
      <b/>
      <i/>
      <sz val="2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5" fillId="0" borderId="6" xfId="0" applyFont="1" applyBorder="1" applyAlignment="1">
      <alignment horizontal="left" wrapText="1"/>
    </xf>
    <xf numFmtId="164" fontId="5" fillId="0" borderId="6" xfId="0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7" fillId="0" borderId="6" xfId="0" applyFont="1" applyBorder="1"/>
    <xf numFmtId="164" fontId="3" fillId="0" borderId="6" xfId="0" applyNumberFormat="1" applyFont="1" applyBorder="1"/>
    <xf numFmtId="0" fontId="7" fillId="0" borderId="6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right"/>
    </xf>
    <xf numFmtId="0" fontId="8" fillId="0" borderId="6" xfId="0" applyFont="1" applyBorder="1"/>
    <xf numFmtId="0" fontId="4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9" fontId="5" fillId="0" borderId="1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topLeftCell="A4" zoomScale="50" zoomScaleSheetLayoutView="50" workbookViewId="0">
      <selection activeCell="F26" sqref="F26"/>
    </sheetView>
  </sheetViews>
  <sheetFormatPr defaultRowHeight="33" x14ac:dyDescent="0.45"/>
  <cols>
    <col min="1" max="1" width="62" style="1" customWidth="1"/>
    <col min="2" max="3" width="29.7109375" style="1" customWidth="1"/>
    <col min="4" max="4" width="28" style="1" customWidth="1"/>
    <col min="5" max="5" width="27.140625" style="1" customWidth="1"/>
    <col min="6" max="6" width="28.85546875" style="1" customWidth="1"/>
    <col min="7" max="7" width="26.85546875" style="1" customWidth="1"/>
    <col min="8" max="8" width="27.140625" style="1" customWidth="1"/>
    <col min="9" max="9" width="8.28515625" style="1" customWidth="1"/>
    <col min="10" max="10" width="9.140625" style="1"/>
    <col min="11" max="11" width="8.5703125" style="1" customWidth="1"/>
    <col min="12" max="12" width="8.85546875" style="1" customWidth="1"/>
    <col min="13" max="13" width="9.42578125" style="1" customWidth="1"/>
    <col min="14" max="16" width="8" style="1" customWidth="1"/>
    <col min="17" max="17" width="8.5703125" style="1" customWidth="1"/>
    <col min="18" max="18" width="8.28515625" style="1" customWidth="1"/>
    <col min="19" max="19" width="7.7109375" style="1" customWidth="1"/>
    <col min="20" max="20" width="6.85546875" style="1" customWidth="1"/>
    <col min="21" max="21" width="8.28515625" style="1" customWidth="1"/>
    <col min="22" max="24" width="7.42578125" style="1" customWidth="1"/>
    <col min="25" max="16384" width="9.140625" style="1"/>
  </cols>
  <sheetData>
    <row r="1" spans="1:14" ht="33.75" customHeight="1" x14ac:dyDescent="0.45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3.75" customHeight="1" x14ac:dyDescent="0.4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4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06.5" customHeight="1" x14ac:dyDescent="0.45">
      <c r="A4" s="30" t="s">
        <v>0</v>
      </c>
      <c r="B4" s="30"/>
      <c r="C4" s="30"/>
      <c r="D4" s="30"/>
      <c r="E4" s="30"/>
      <c r="F4" s="30"/>
      <c r="G4" s="30"/>
      <c r="H4" s="30"/>
      <c r="I4" s="4"/>
      <c r="J4" s="4"/>
      <c r="K4" s="5"/>
      <c r="L4" s="5"/>
      <c r="M4" s="5"/>
      <c r="N4" s="5"/>
    </row>
    <row r="5" spans="1:14" ht="42" customHeight="1" x14ac:dyDescent="0.45">
      <c r="A5" s="6"/>
      <c r="B5" s="7"/>
      <c r="C5" s="7"/>
      <c r="D5" s="6"/>
      <c r="E5" s="6"/>
      <c r="F5" s="6"/>
      <c r="G5" s="6"/>
      <c r="H5" s="6"/>
      <c r="I5" s="4"/>
      <c r="J5" s="4"/>
      <c r="K5" s="5"/>
      <c r="L5" s="5"/>
      <c r="M5" s="5"/>
      <c r="N5" s="5"/>
    </row>
    <row r="6" spans="1:14" ht="50.25" customHeight="1" x14ac:dyDescent="0.45">
      <c r="A6" s="31" t="s">
        <v>1</v>
      </c>
      <c r="B6" s="33" t="s">
        <v>2</v>
      </c>
      <c r="C6" s="34"/>
      <c r="D6" s="35" t="s">
        <v>3</v>
      </c>
      <c r="E6" s="37" t="s">
        <v>4</v>
      </c>
      <c r="F6" s="34"/>
      <c r="G6" s="33" t="s">
        <v>5</v>
      </c>
      <c r="H6" s="34"/>
      <c r="I6" s="5"/>
      <c r="J6" s="5"/>
      <c r="K6" s="5"/>
      <c r="L6" s="5"/>
      <c r="M6" s="5"/>
      <c r="N6" s="5"/>
    </row>
    <row r="7" spans="1:14" ht="173.25" customHeight="1" x14ac:dyDescent="0.45">
      <c r="A7" s="32"/>
      <c r="B7" s="8" t="s">
        <v>6</v>
      </c>
      <c r="C7" s="9" t="s">
        <v>7</v>
      </c>
      <c r="D7" s="36"/>
      <c r="E7" s="10" t="s">
        <v>8</v>
      </c>
      <c r="F7" s="10" t="s">
        <v>9</v>
      </c>
      <c r="G7" s="10" t="s">
        <v>8</v>
      </c>
      <c r="H7" s="10" t="s">
        <v>9</v>
      </c>
      <c r="I7" s="5"/>
      <c r="J7" s="5"/>
      <c r="K7" s="5"/>
      <c r="L7" s="5"/>
      <c r="M7" s="5"/>
      <c r="N7" s="5"/>
    </row>
    <row r="8" spans="1:14" ht="26.25" customHeight="1" x14ac:dyDescent="0.45">
      <c r="A8" s="11" t="s">
        <v>10</v>
      </c>
      <c r="B8" s="12">
        <v>1</v>
      </c>
      <c r="C8" s="13">
        <v>2</v>
      </c>
      <c r="D8" s="13">
        <v>3</v>
      </c>
      <c r="E8" s="13" t="s">
        <v>11</v>
      </c>
      <c r="F8" s="13" t="s">
        <v>12</v>
      </c>
      <c r="G8" s="13" t="s">
        <v>13</v>
      </c>
      <c r="H8" s="13" t="s">
        <v>14</v>
      </c>
      <c r="I8" s="5"/>
      <c r="J8" s="5"/>
      <c r="K8" s="5"/>
      <c r="L8" s="5"/>
      <c r="M8" s="5"/>
      <c r="N8" s="5"/>
    </row>
    <row r="9" spans="1:14" ht="58.5" customHeight="1" x14ac:dyDescent="0.45">
      <c r="A9" s="13" t="s">
        <v>15</v>
      </c>
      <c r="B9" s="14">
        <f>B11+B12+B13</f>
        <v>13478.3</v>
      </c>
      <c r="C9" s="14">
        <f>C11+C12+C13</f>
        <v>10099.799999999999</v>
      </c>
      <c r="D9" s="15">
        <f>D11+D12+D13</f>
        <v>10255.6</v>
      </c>
      <c r="E9" s="14">
        <f>D9-B9</f>
        <v>-3222.6999999999989</v>
      </c>
      <c r="F9" s="14">
        <f>D9-C9</f>
        <v>155.80000000000109</v>
      </c>
      <c r="G9" s="15">
        <f>ROUND((D9/B9)*100,1)</f>
        <v>76.099999999999994</v>
      </c>
      <c r="H9" s="15">
        <f>ROUND((D9/C9)*100,1)</f>
        <v>101.5</v>
      </c>
    </row>
    <row r="10" spans="1:14" ht="52.5" customHeight="1" x14ac:dyDescent="0.45">
      <c r="A10" s="16" t="s">
        <v>16</v>
      </c>
      <c r="B10" s="17"/>
      <c r="C10" s="16"/>
      <c r="D10" s="16"/>
      <c r="E10" s="14"/>
      <c r="F10" s="15"/>
      <c r="G10" s="15"/>
      <c r="H10" s="15"/>
    </row>
    <row r="11" spans="1:14" ht="79.5" customHeight="1" x14ac:dyDescent="0.45">
      <c r="A11" s="18" t="s">
        <v>17</v>
      </c>
      <c r="B11" s="14">
        <v>9082.9</v>
      </c>
      <c r="C11" s="19">
        <v>6555.9</v>
      </c>
      <c r="D11" s="20">
        <v>6734.8</v>
      </c>
      <c r="E11" s="14">
        <f>D11-B11</f>
        <v>-2348.0999999999995</v>
      </c>
      <c r="F11" s="15">
        <f>D11-C11</f>
        <v>178.90000000000055</v>
      </c>
      <c r="G11" s="15">
        <f>ROUND((D11/B11)*100,1)</f>
        <v>74.099999999999994</v>
      </c>
      <c r="H11" s="15">
        <f>ROUND((D11/C11)*100,1)</f>
        <v>102.7</v>
      </c>
    </row>
    <row r="12" spans="1:14" ht="44.25" customHeight="1" x14ac:dyDescent="0.45">
      <c r="A12" s="21" t="s">
        <v>18</v>
      </c>
      <c r="B12" s="14">
        <v>5.0999999999999996</v>
      </c>
      <c r="C12" s="20">
        <v>3.8</v>
      </c>
      <c r="D12" s="20">
        <v>4.0999999999999996</v>
      </c>
      <c r="E12" s="15">
        <f>D12-B12</f>
        <v>-1</v>
      </c>
      <c r="F12" s="15">
        <f>D12-C12</f>
        <v>0.29999999999999982</v>
      </c>
      <c r="G12" s="15">
        <f>ROUND((D12/B12)*100,1)</f>
        <v>80.400000000000006</v>
      </c>
      <c r="H12" s="15">
        <f>ROUND((D12/C12)*100,1)</f>
        <v>107.9</v>
      </c>
    </row>
    <row r="13" spans="1:14" ht="113.25" customHeight="1" x14ac:dyDescent="0.45">
      <c r="A13" s="18" t="s">
        <v>19</v>
      </c>
      <c r="B13" s="14">
        <v>4390.3</v>
      </c>
      <c r="C13" s="15">
        <v>3540.1</v>
      </c>
      <c r="D13" s="14">
        <v>3516.7</v>
      </c>
      <c r="E13" s="14">
        <f>D13-B13</f>
        <v>-873.60000000000036</v>
      </c>
      <c r="F13" s="15">
        <f>D13-C13</f>
        <v>-23.400000000000091</v>
      </c>
      <c r="G13" s="15">
        <f>ROUND((D13/B13)*100,1)</f>
        <v>80.099999999999994</v>
      </c>
      <c r="H13" s="15">
        <f>ROUND((D13/C13)*100,1)</f>
        <v>99.3</v>
      </c>
    </row>
    <row r="14" spans="1:14" ht="57" customHeight="1" x14ac:dyDescent="0.45">
      <c r="A14" s="22" t="s">
        <v>20</v>
      </c>
      <c r="B14" s="17"/>
      <c r="C14" s="23"/>
      <c r="D14" s="16"/>
      <c r="E14" s="14"/>
      <c r="F14" s="15"/>
      <c r="G14" s="15"/>
      <c r="H14" s="15"/>
    </row>
    <row r="15" spans="1:14" ht="132" x14ac:dyDescent="0.45">
      <c r="A15" s="24" t="s">
        <v>21</v>
      </c>
      <c r="B15" s="25">
        <v>3179.9</v>
      </c>
      <c r="C15" s="23">
        <v>2445.1999999999998</v>
      </c>
      <c r="D15" s="23">
        <v>2422</v>
      </c>
      <c r="E15" s="14">
        <f>D15-B15</f>
        <v>-757.90000000000009</v>
      </c>
      <c r="F15" s="15">
        <f>D15-C15</f>
        <v>-23.199999999999818</v>
      </c>
      <c r="G15" s="15">
        <f>ROUND((D15/B15)*100,1)</f>
        <v>76.2</v>
      </c>
      <c r="H15" s="15">
        <f>ROUND((D15/C15)*100,1)</f>
        <v>99.1</v>
      </c>
    </row>
    <row r="16" spans="1:14" ht="132" x14ac:dyDescent="0.45">
      <c r="A16" s="24" t="s">
        <v>22</v>
      </c>
      <c r="B16" s="17">
        <v>1162.8</v>
      </c>
      <c r="C16" s="23">
        <v>1062.8</v>
      </c>
      <c r="D16" s="23">
        <v>1062.8</v>
      </c>
      <c r="E16" s="15">
        <f>D16-B16</f>
        <v>-100</v>
      </c>
      <c r="F16" s="15">
        <f>D16-C16</f>
        <v>0</v>
      </c>
      <c r="G16" s="15">
        <f>ROUND((D16/B16)*100,1)</f>
        <v>91.4</v>
      </c>
      <c r="H16" s="15">
        <f>ROUND((D16/C16)*100,1)</f>
        <v>100</v>
      </c>
    </row>
    <row r="17" spans="1:8" ht="61.5" customHeight="1" x14ac:dyDescent="0.45">
      <c r="A17" s="8" t="s">
        <v>23</v>
      </c>
      <c r="B17" s="14">
        <v>13566.5</v>
      </c>
      <c r="C17" s="20">
        <v>10087.4</v>
      </c>
      <c r="D17" s="20">
        <v>9989.5</v>
      </c>
      <c r="E17" s="15">
        <f>D17-B17</f>
        <v>-3577</v>
      </c>
      <c r="F17" s="15">
        <f>D17-C17</f>
        <v>-97.899999999999636</v>
      </c>
      <c r="G17" s="15">
        <f>ROUND((D17/B17)*100,1)</f>
        <v>73.599999999999994</v>
      </c>
      <c r="H17" s="15">
        <f>ROUND((D17/C17)*100,1)</f>
        <v>99</v>
      </c>
    </row>
    <row r="18" spans="1:8" ht="55.5" customHeight="1" x14ac:dyDescent="0.45">
      <c r="A18" s="26" t="s">
        <v>24</v>
      </c>
      <c r="B18" s="23">
        <f>B9-B17</f>
        <v>-88.200000000000728</v>
      </c>
      <c r="C18" s="23">
        <f>C9-C17</f>
        <v>12.399999999999636</v>
      </c>
      <c r="D18" s="23">
        <f>D9-D17</f>
        <v>266.10000000000036</v>
      </c>
      <c r="E18" s="16"/>
      <c r="F18" s="16"/>
      <c r="G18" s="16"/>
      <c r="H18" s="16"/>
    </row>
    <row r="19" spans="1:8" x14ac:dyDescent="0.45">
      <c r="A19" s="27"/>
      <c r="B19" s="27"/>
      <c r="C19" s="27"/>
      <c r="D19" s="27"/>
      <c r="E19" s="27"/>
      <c r="F19" s="27"/>
      <c r="G19" s="27"/>
      <c r="H19" s="27"/>
    </row>
    <row r="20" spans="1:8" x14ac:dyDescent="0.45">
      <c r="A20" s="27"/>
      <c r="B20" s="27"/>
      <c r="C20" s="27"/>
      <c r="D20" s="27"/>
      <c r="E20" s="27"/>
      <c r="F20" s="27"/>
      <c r="G20" s="27"/>
      <c r="H20" s="27"/>
    </row>
  </sheetData>
  <mergeCells count="7">
    <mergeCell ref="A1:N1"/>
    <mergeCell ref="A4:H4"/>
    <mergeCell ref="A6:A7"/>
    <mergeCell ref="B6:C6"/>
    <mergeCell ref="D6:D7"/>
    <mergeCell ref="E6:F6"/>
    <mergeCell ref="G6:H6"/>
  </mergeCells>
  <pageMargins left="0.39" right="0.39" top="0.99" bottom="1" header="0.51" footer="0.5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01.10.15</vt:lpstr>
      <vt:lpstr>'01.10.15'!Print_Area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florea.aliona</dc:creator>
  <cp:lastModifiedBy>Ludmila Drapac</cp:lastModifiedBy>
  <dcterms:created xsi:type="dcterms:W3CDTF">2015-11-18T06:36:00Z</dcterms:created>
  <dcterms:modified xsi:type="dcterms:W3CDTF">2015-11-30T06:40:52Z</dcterms:modified>
</cp:coreProperties>
</file>