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<sst xmlns="http://schemas.openxmlformats.org/spreadsheetml/2006/main" count="117" uniqueCount="101">
  <si>
    <t>45</t>
  </si>
  <si>
    <t>02</t>
  </si>
  <si>
    <t>Servicii de transport</t>
  </si>
  <si>
    <t>00</t>
  </si>
  <si>
    <t>09</t>
  </si>
  <si>
    <t>15</t>
  </si>
  <si>
    <t>Proiectul "Reabilitarea reţelilor electrice"</t>
  </si>
  <si>
    <t>Proiectul "Politici inteligente de Cluster pentru Europa de Sud Est"</t>
  </si>
  <si>
    <t>Servicii editoriale</t>
  </si>
  <si>
    <t>mii lei</t>
  </si>
  <si>
    <t>Bunuri și servicii</t>
  </si>
  <si>
    <t xml:space="preserve">Servicii informaționale </t>
  </si>
  <si>
    <t>Servicii de telecomunicații</t>
  </si>
  <si>
    <t>Servicii de locațiune</t>
  </si>
  <si>
    <t>Servicii de reparații curente</t>
  </si>
  <si>
    <t>Formare profesională</t>
  </si>
  <si>
    <t>Deplasari de serviciu peste hotare</t>
  </si>
  <si>
    <t>Servicii de protocol</t>
  </si>
  <si>
    <t>Servicii poștale</t>
  </si>
  <si>
    <t>Servicii neatribuite altor alineate</t>
  </si>
  <si>
    <t>Prestații sociale ale angajatorilor</t>
  </si>
  <si>
    <t>Indemnizații la încetarea acțiunii contractului de muncă</t>
  </si>
  <si>
    <t>Indemnizații pentru incapacitate de muncă achitate din mijloacele financiare ale angajatorului</t>
  </si>
  <si>
    <t>Mijloace fixe</t>
  </si>
  <si>
    <t>Procurarea mașinilor și utilajelor</t>
  </si>
  <si>
    <t>Procurarea uneltelor și sculelor, inventarului de producere și gospodăresc</t>
  </si>
  <si>
    <t>Stocuri de materiale circulante</t>
  </si>
  <si>
    <t>Procurarea combustibilului, carburanților și lubrifianților</t>
  </si>
  <si>
    <t>Procurarea pieselor de schimb</t>
  </si>
  <si>
    <t>Procurarea produselor alimentare</t>
  </si>
  <si>
    <t>Procurarea medicamentelor și materialelor sanitare</t>
  </si>
  <si>
    <t>Procurarea materialelor de uz gospodăresc și rechizitelor de birou</t>
  </si>
  <si>
    <t>Procurarea accesoriilor de pat, îmbrăcămintei, încalțămintei</t>
  </si>
  <si>
    <t>Procurarea altor materiale</t>
  </si>
  <si>
    <t>Contribuții de asigurări sociale de stat obligatorii</t>
  </si>
  <si>
    <t>Prime de asigurare obligatorie de asistență medicală achitate de angajatori pe teritoriul țării</t>
  </si>
  <si>
    <t>Remunerarea muncii angajatilor conform statelor</t>
  </si>
  <si>
    <t>222990</t>
  </si>
  <si>
    <t>282900</t>
  </si>
  <si>
    <t>Cod                 economic</t>
  </si>
  <si>
    <t>Denumirea codului economic , subprogram</t>
  </si>
  <si>
    <t>254000</t>
  </si>
  <si>
    <t>281100</t>
  </si>
  <si>
    <t>Servicii neatribuite altor aliniate</t>
  </si>
  <si>
    <r>
      <t xml:space="preserve"> I.  Programul 50. Servicii generale economice şi comerciale.                                                                                           </t>
    </r>
    <r>
      <rPr>
        <b/>
        <sz val="12"/>
        <color indexed="8"/>
        <rFont val="Times New Roman"/>
        <family val="1"/>
      </rPr>
      <t>I. Subprogramul 5001.</t>
    </r>
    <r>
      <rPr>
        <b/>
        <i/>
        <sz val="12"/>
        <color indexed="8"/>
        <rFont val="Times New Roman"/>
        <family val="1"/>
      </rPr>
      <t xml:space="preserve"> Politici şi management în domeniul macroeconomic şi de dezvoltăre a economiei  (aparatul central)</t>
    </r>
  </si>
  <si>
    <r>
      <t>IV</t>
    </r>
    <r>
      <rPr>
        <sz val="14"/>
        <color indexed="8"/>
        <rFont val="Times New Roman"/>
        <family val="1"/>
      </rPr>
      <t xml:space="preserve">. Programul 60.   </t>
    </r>
    <r>
      <rPr>
        <b/>
        <sz val="14"/>
        <color indexed="8"/>
        <rFont val="Times New Roman"/>
        <family val="1"/>
      </rPr>
      <t>Dezvoltarea industriei</t>
    </r>
  </si>
  <si>
    <r>
      <t>III</t>
    </r>
    <r>
      <rPr>
        <sz val="14"/>
        <rFont val="Times New Roman"/>
        <family val="1"/>
      </rPr>
      <t xml:space="preserve">. Programul 58.  </t>
    </r>
    <r>
      <rPr>
        <b/>
        <sz val="14"/>
        <rFont val="Times New Roman"/>
        <family val="1"/>
      </rPr>
      <t>Dezvoltarea sectorului energetic</t>
    </r>
  </si>
  <si>
    <r>
      <t xml:space="preserve">1. Subprogramul 5802.  </t>
    </r>
    <r>
      <rPr>
        <b/>
        <i/>
        <sz val="12"/>
        <rFont val="Times New Roman"/>
        <family val="1"/>
      </rPr>
      <t xml:space="preserve"> Petrol şi gaze, </t>
    </r>
    <r>
      <rPr>
        <i/>
        <sz val="12"/>
        <rFont val="Times New Roman"/>
        <family val="1"/>
      </rPr>
      <t>inclusiv</t>
    </r>
  </si>
  <si>
    <r>
      <t xml:space="preserve">2. Subprogramul 5801.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</si>
  <si>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 xml:space="preserve">    II. </t>
    </r>
    <r>
      <rPr>
        <sz val="14"/>
        <rFont val="Times New Roman"/>
        <family val="1"/>
      </rPr>
      <t>Programul 68.</t>
    </r>
    <r>
      <rPr>
        <b/>
        <sz val="14"/>
        <rFont val="Times New Roman"/>
        <family val="1"/>
      </rPr>
      <t xml:space="preserve">    Dezvoltarea reglementărilor tehnice naţionale</t>
    </r>
  </si>
  <si>
    <r>
      <t xml:space="preserve"> 3. Subprogramul 6805. </t>
    </r>
    <r>
      <rPr>
        <b/>
        <i/>
        <sz val="12"/>
        <rFont val="Times New Roman"/>
        <family val="1"/>
      </rPr>
      <t>Dezvoltarea sistemului naţional de acreditare</t>
    </r>
  </si>
  <si>
    <r>
      <t>2. Subprogramul 6804.</t>
    </r>
    <r>
      <rPr>
        <b/>
        <i/>
        <sz val="12"/>
        <rFont val="Times New Roman"/>
        <family val="1"/>
      </rPr>
      <t xml:space="preserve"> Dezvoltarea sistemului naţional de metrologie</t>
    </r>
  </si>
  <si>
    <r>
      <t xml:space="preserve">1. Subprogramul 6802. </t>
    </r>
    <r>
      <rPr>
        <b/>
        <i/>
        <sz val="12"/>
        <rFont val="Times New Roman"/>
        <family val="1"/>
      </rPr>
      <t>Dezvoltarea sistemului naţional standardizare</t>
    </r>
  </si>
  <si>
    <r>
      <t xml:space="preserve">3. 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</t>
    </r>
  </si>
  <si>
    <r>
      <t xml:space="preserve">1. Subprogramul 6002. </t>
    </r>
    <r>
      <rPr>
        <b/>
        <i/>
        <sz val="12"/>
        <color indexed="8"/>
        <rFont val="Times New Roman"/>
        <family val="1"/>
      </rPr>
      <t>Dezvoltarea clusterială a sectorului industrial,</t>
    </r>
    <r>
      <rPr>
        <i/>
        <sz val="12"/>
        <color indexed="8"/>
        <rFont val="Times New Roman"/>
        <family val="1"/>
      </rPr>
      <t xml:space="preserve"> inclusiv</t>
    </r>
  </si>
  <si>
    <r>
      <t xml:space="preserve">4. Subprogramul 5803.  </t>
    </r>
    <r>
      <rPr>
        <b/>
        <i/>
        <sz val="12"/>
        <color indexed="8"/>
        <rFont val="Times New Roman"/>
        <family val="1"/>
      </rPr>
      <t xml:space="preserve">Reţele electrice,  </t>
    </r>
    <r>
      <rPr>
        <i/>
        <sz val="12"/>
        <color indexed="8"/>
        <rFont val="Times New Roman"/>
        <family val="1"/>
      </rPr>
      <t xml:space="preserve">  inclusiv</t>
    </r>
  </si>
  <si>
    <r>
      <t xml:space="preserve"> 2.  Subprogramul 5002.  </t>
    </r>
    <r>
      <rPr>
        <b/>
        <i/>
        <sz val="12"/>
        <rFont val="Times New Roman"/>
        <family val="1"/>
      </rPr>
      <t>Promovarea   exporturilor</t>
    </r>
  </si>
  <si>
    <r>
      <t xml:space="preserve">  3.  Subprogramul 5004. </t>
    </r>
    <r>
      <rPr>
        <b/>
        <i/>
        <sz val="12"/>
        <rFont val="Times New Roman"/>
        <family val="1"/>
      </rPr>
      <t xml:space="preserve">Susţinerea          întreprinderilor mici şi mijlocii </t>
    </r>
  </si>
  <si>
    <t>pentru perioada septembire-decembrie anul  2017</t>
  </si>
  <si>
    <t>Executarea bugetului Ministerului Economiei și Infrastructurii</t>
  </si>
  <si>
    <t xml:space="preserve">   precizat  </t>
  </si>
  <si>
    <t xml:space="preserve"> executat  septembrie- decembrie                                                                                                                                                               </t>
  </si>
  <si>
    <t xml:space="preserve">   precizat </t>
  </si>
  <si>
    <t xml:space="preserve"> executat septembrie-decembrie                                                                                                                                                                </t>
  </si>
  <si>
    <t>Rețele și gaze naturale</t>
  </si>
  <si>
    <r>
      <t xml:space="preserve">4. Subprogramul 5805.  </t>
    </r>
    <r>
      <rPr>
        <b/>
        <i/>
        <sz val="12"/>
        <color indexed="8"/>
        <rFont val="Times New Roman"/>
        <family val="1"/>
      </rPr>
      <t xml:space="preserve">Reţele termice,  </t>
    </r>
    <r>
      <rPr>
        <i/>
        <sz val="12"/>
        <color indexed="8"/>
        <rFont val="Times New Roman"/>
        <family val="1"/>
      </rPr>
      <t xml:space="preserve">  inclusiv</t>
    </r>
  </si>
  <si>
    <t>Proiectul "Modernizarea sistemului termoenergetic al mun.Bălți"</t>
  </si>
  <si>
    <r>
      <t>V</t>
    </r>
    <r>
      <rPr>
        <sz val="14"/>
        <color indexed="8"/>
        <rFont val="Times New Roman"/>
        <family val="1"/>
      </rPr>
      <t xml:space="preserve">. Programul 01. </t>
    </r>
    <r>
      <rPr>
        <b/>
        <sz val="14"/>
        <color indexed="8"/>
        <rFont val="Times New Roman"/>
        <family val="1"/>
      </rPr>
      <t xml:space="preserve"> Legislativul și serviciile de suport</t>
    </r>
  </si>
  <si>
    <t>222130</t>
  </si>
  <si>
    <t>311120</t>
  </si>
  <si>
    <t>316110</t>
  </si>
  <si>
    <r>
      <t xml:space="preserve">1. Subprogramul 0103. </t>
    </r>
    <r>
      <rPr>
        <b/>
        <i/>
        <sz val="12"/>
        <rFont val="Times New Roman"/>
        <family val="1"/>
      </rPr>
      <t>Serviciile de suport pentru activitatea Parlamentului</t>
    </r>
  </si>
  <si>
    <r>
      <t xml:space="preserve">1. Subprogramul 6104. </t>
    </r>
    <r>
      <rPr>
        <b/>
        <i/>
        <sz val="12"/>
        <rFont val="Times New Roman"/>
        <family val="1"/>
      </rPr>
      <t>Dezvoltarea bazei normative în construcții</t>
    </r>
  </si>
  <si>
    <t>222210</t>
  </si>
  <si>
    <t>222720</t>
  </si>
  <si>
    <t>222920</t>
  </si>
  <si>
    <t>222980</t>
  </si>
  <si>
    <r>
      <t>VI</t>
    </r>
    <r>
      <rPr>
        <sz val="14"/>
        <color indexed="8"/>
        <rFont val="Times New Roman"/>
        <family val="1"/>
      </rPr>
      <t xml:space="preserve">. Programul 61. </t>
    </r>
    <r>
      <rPr>
        <b/>
        <sz val="14"/>
        <color indexed="8"/>
        <rFont val="Times New Roman"/>
        <family val="1"/>
      </rPr>
      <t xml:space="preserve"> Dezvoltare regională și construcții</t>
    </r>
  </si>
  <si>
    <r>
      <t>VII</t>
    </r>
    <r>
      <rPr>
        <sz val="14"/>
        <color indexed="8"/>
        <rFont val="Times New Roman"/>
        <family val="1"/>
      </rPr>
      <t xml:space="preserve">. Programul 64. </t>
    </r>
    <r>
      <rPr>
        <b/>
        <sz val="14"/>
        <color indexed="8"/>
        <rFont val="Times New Roman"/>
        <family val="1"/>
      </rPr>
      <t xml:space="preserve"> Dezvoltarea transporturilor</t>
    </r>
  </si>
  <si>
    <t>Proiect de achiziții a locomotivelor și de restructurare a infrastructurii feroviare</t>
  </si>
  <si>
    <t xml:space="preserve">Total pe program </t>
  </si>
  <si>
    <t>Total pe program</t>
  </si>
  <si>
    <r>
      <t xml:space="preserve">1. Subprogramul 6405.  </t>
    </r>
    <r>
      <rPr>
        <b/>
        <i/>
        <sz val="12"/>
        <rFont val="Times New Roman"/>
        <family val="1"/>
      </rPr>
      <t xml:space="preserve"> Dezvoltarea transportului feroviar, </t>
    </r>
    <r>
      <rPr>
        <i/>
        <sz val="12"/>
        <rFont val="Times New Roman"/>
        <family val="1"/>
      </rPr>
      <t>inclusiv</t>
    </r>
  </si>
  <si>
    <r>
      <t xml:space="preserve">1. Subprogramul 6402.  </t>
    </r>
    <r>
      <rPr>
        <b/>
        <i/>
        <sz val="12"/>
        <rFont val="Times New Roman"/>
        <family val="1"/>
      </rPr>
      <t xml:space="preserve"> Dezvoltarea drumurilor</t>
    </r>
  </si>
  <si>
    <t xml:space="preserve">TOTAL </t>
  </si>
  <si>
    <t>251100</t>
  </si>
  <si>
    <t>Subsidii acordate intreprinderilor de stat/municipale</t>
  </si>
  <si>
    <t xml:space="preserve">Subsidii </t>
  </si>
  <si>
    <t>250000</t>
  </si>
  <si>
    <t>252100</t>
  </si>
  <si>
    <t>273000</t>
  </si>
  <si>
    <t>Subsidii acordate intreprinderilor private</t>
  </si>
  <si>
    <t>Subsidii acordate autorităților/IP la autogestiune</t>
  </si>
  <si>
    <t>Cheltuieli de personal</t>
  </si>
  <si>
    <t>Alte cheltuieli</t>
  </si>
  <si>
    <t>281000</t>
  </si>
  <si>
    <t>281110</t>
  </si>
  <si>
    <t>Cotizații în organizațiile internaționale</t>
  </si>
  <si>
    <t>281361</t>
  </si>
  <si>
    <t>Plăți aferente documentelor executorii cu executare</t>
  </si>
  <si>
    <t>Secţia financiar-administrativă</t>
  </si>
</sst>
</file>

<file path=xl/styles.xml><?xml version="1.0" encoding="utf-8"?>
<styleSheet xmlns="http://schemas.openxmlformats.org/spreadsheetml/2006/main">
  <numFmts count="30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64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right" vertical="top"/>
    </xf>
    <xf numFmtId="180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180" fontId="2" fillId="33" borderId="10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/>
    </xf>
    <xf numFmtId="180" fontId="18" fillId="33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 quotePrefix="1">
      <alignment horizontal="center" vertical="center"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180" fontId="18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/>
    </xf>
    <xf numFmtId="180" fontId="19" fillId="33" borderId="13" xfId="0" applyNumberFormat="1" applyFont="1" applyFill="1" applyBorder="1" applyAlignment="1">
      <alignment horizontal="center" vertical="center"/>
    </xf>
    <xf numFmtId="180" fontId="17" fillId="0" borderId="13" xfId="0" applyNumberFormat="1" applyFont="1" applyBorder="1" applyAlignment="1">
      <alignment horizontal="center" vertical="center"/>
    </xf>
    <xf numFmtId="180" fontId="17" fillId="0" borderId="10" xfId="0" applyNumberFormat="1" applyFont="1" applyBorder="1" applyAlignment="1">
      <alignment horizontal="center" vertical="center"/>
    </xf>
    <xf numFmtId="180" fontId="60" fillId="0" borderId="10" xfId="0" applyNumberFormat="1" applyFont="1" applyBorder="1" applyAlignment="1">
      <alignment vertical="center" wrapText="1"/>
    </xf>
    <xf numFmtId="180" fontId="61" fillId="0" borderId="10" xfId="0" applyNumberFormat="1" applyFont="1" applyBorder="1" applyAlignment="1">
      <alignment vertical="center" wrapText="1"/>
    </xf>
    <xf numFmtId="180" fontId="11" fillId="0" borderId="10" xfId="0" applyNumberFormat="1" applyFont="1" applyBorder="1" applyAlignment="1">
      <alignment horizontal="center" vertical="center"/>
    </xf>
    <xf numFmtId="180" fontId="62" fillId="0" borderId="11" xfId="0" applyNumberFormat="1" applyFont="1" applyBorder="1" applyAlignment="1">
      <alignment vertical="center" wrapText="1"/>
    </xf>
    <xf numFmtId="180" fontId="63" fillId="0" borderId="11" xfId="0" applyNumberFormat="1" applyFont="1" applyBorder="1" applyAlignment="1">
      <alignment vertical="center" wrapText="1"/>
    </xf>
    <xf numFmtId="180" fontId="14" fillId="0" borderId="12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vertical="top" wrapText="1"/>
    </xf>
    <xf numFmtId="180" fontId="9" fillId="0" borderId="14" xfId="0" applyNumberFormat="1" applyFont="1" applyBorder="1" applyAlignment="1">
      <alignment vertical="top" wrapText="1"/>
    </xf>
    <xf numFmtId="180" fontId="13" fillId="0" borderId="12" xfId="0" applyNumberFormat="1" applyFont="1" applyBorder="1" applyAlignment="1">
      <alignment vertical="center"/>
    </xf>
    <xf numFmtId="180" fontId="19" fillId="33" borderId="11" xfId="0" applyNumberFormat="1" applyFont="1" applyFill="1" applyBorder="1" applyAlignment="1">
      <alignment horizontal="center" vertical="center" wrapText="1"/>
    </xf>
    <xf numFmtId="180" fontId="8" fillId="33" borderId="16" xfId="0" applyNumberFormat="1" applyFont="1" applyFill="1" applyBorder="1" applyAlignment="1">
      <alignment vertical="top" wrapText="1"/>
    </xf>
    <xf numFmtId="180" fontId="10" fillId="33" borderId="16" xfId="0" applyNumberFormat="1" applyFont="1" applyFill="1" applyBorder="1" applyAlignment="1">
      <alignment vertical="top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9" fillId="33" borderId="11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vertical="top" wrapText="1"/>
    </xf>
    <xf numFmtId="180" fontId="8" fillId="33" borderId="11" xfId="0" applyNumberFormat="1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vertical="center" wrapText="1"/>
    </xf>
    <xf numFmtId="180" fontId="20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vertical="center"/>
    </xf>
    <xf numFmtId="180" fontId="15" fillId="33" borderId="10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 wrapText="1"/>
    </xf>
    <xf numFmtId="180" fontId="19" fillId="33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center" vertical="center"/>
    </xf>
    <xf numFmtId="180" fontId="24" fillId="33" borderId="10" xfId="0" applyNumberFormat="1" applyFont="1" applyFill="1" applyBorder="1" applyAlignment="1">
      <alignment horizontal="center" vertical="center" wrapText="1"/>
    </xf>
    <xf numFmtId="180" fontId="24" fillId="33" borderId="13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80" fontId="62" fillId="0" borderId="10" xfId="0" applyNumberFormat="1" applyFont="1" applyBorder="1" applyAlignment="1">
      <alignment vertical="center" wrapText="1"/>
    </xf>
    <xf numFmtId="180" fontId="61" fillId="0" borderId="11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left" wrapText="1"/>
    </xf>
    <xf numFmtId="180" fontId="9" fillId="0" borderId="19" xfId="0" applyNumberFormat="1" applyFont="1" applyBorder="1" applyAlignment="1">
      <alignment horizontal="left" vertical="top" wrapText="1"/>
    </xf>
    <xf numFmtId="180" fontId="9" fillId="0" borderId="20" xfId="0" applyNumberFormat="1" applyFont="1" applyBorder="1" applyAlignment="1">
      <alignment horizontal="left" vertical="top" wrapText="1"/>
    </xf>
    <xf numFmtId="180" fontId="9" fillId="0" borderId="18" xfId="0" applyNumberFormat="1" applyFont="1" applyBorder="1" applyAlignment="1">
      <alignment horizontal="left" vertical="top" wrapText="1"/>
    </xf>
    <xf numFmtId="180" fontId="2" fillId="33" borderId="12" xfId="0" applyNumberFormat="1" applyFont="1" applyFill="1" applyBorder="1" applyAlignment="1">
      <alignment horizontal="left" vertical="center" wrapText="1"/>
    </xf>
    <xf numFmtId="180" fontId="1" fillId="33" borderId="12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left" vertical="center"/>
    </xf>
    <xf numFmtId="180" fontId="14" fillId="0" borderId="11" xfId="0" applyNumberFormat="1" applyFont="1" applyBorder="1" applyAlignment="1">
      <alignment horizontal="center" vertical="center" wrapText="1"/>
    </xf>
    <xf numFmtId="180" fontId="14" fillId="0" borderId="12" xfId="0" applyNumberFormat="1" applyFont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right" vertical="top"/>
    </xf>
    <xf numFmtId="49" fontId="63" fillId="0" borderId="11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/>
    </xf>
    <xf numFmtId="49" fontId="62" fillId="0" borderId="13" xfId="0" applyNumberFormat="1" applyFont="1" applyBorder="1" applyAlignment="1">
      <alignment horizontal="center" vertical="center"/>
    </xf>
    <xf numFmtId="180" fontId="8" fillId="33" borderId="14" xfId="0" applyNumberFormat="1" applyFont="1" applyFill="1" applyBorder="1" applyAlignment="1">
      <alignment horizontal="left" vertical="top" wrapText="1"/>
    </xf>
    <xf numFmtId="180" fontId="8" fillId="33" borderId="16" xfId="0" applyNumberFormat="1" applyFont="1" applyFill="1" applyBorder="1" applyAlignment="1">
      <alignment horizontal="left" vertical="top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left" vertical="center" wrapText="1"/>
    </xf>
    <xf numFmtId="180" fontId="9" fillId="0" borderId="16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0" fontId="14" fillId="0" borderId="11" xfId="0" applyNumberFormat="1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0" fontId="9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80" fontId="10" fillId="33" borderId="14" xfId="0" applyNumberFormat="1" applyFont="1" applyFill="1" applyBorder="1" applyAlignment="1">
      <alignment horizontal="left" vertical="top" wrapText="1"/>
    </xf>
    <xf numFmtId="180" fontId="10" fillId="33" borderId="16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00"/>
  <sheetViews>
    <sheetView tabSelected="1" view="pageBreakPreview" zoomScaleSheetLayoutView="100" zoomScalePageLayoutView="0" workbookViewId="0" topLeftCell="A91">
      <selection activeCell="A99" sqref="A99:C99"/>
    </sheetView>
  </sheetViews>
  <sheetFormatPr defaultColWidth="9.140625" defaultRowHeight="12.75"/>
  <cols>
    <col min="1" max="1" width="14.140625" style="0" customWidth="1"/>
    <col min="2" max="2" width="2.28125" style="0" hidden="1" customWidth="1"/>
    <col min="3" max="3" width="41.421875" style="0" customWidth="1"/>
    <col min="4" max="4" width="12.8515625" style="0" customWidth="1"/>
    <col min="5" max="6" width="12.28125" style="0" customWidth="1"/>
    <col min="7" max="7" width="12.57421875" style="0" customWidth="1"/>
  </cols>
  <sheetData>
    <row r="5" spans="6:7" ht="12.75">
      <c r="F5" s="12"/>
      <c r="G5" s="12"/>
    </row>
    <row r="6" spans="6:7" ht="12.75">
      <c r="F6" s="12"/>
      <c r="G6" s="12"/>
    </row>
    <row r="7" spans="6:7" ht="12.75">
      <c r="F7" s="12"/>
      <c r="G7" s="12"/>
    </row>
    <row r="8" spans="1:8" ht="27" customHeight="1">
      <c r="A8" s="131" t="s">
        <v>59</v>
      </c>
      <c r="B8" s="132"/>
      <c r="C8" s="132"/>
      <c r="D8" s="132"/>
      <c r="E8" s="132"/>
      <c r="F8" s="132"/>
      <c r="G8" s="132"/>
      <c r="H8" s="12"/>
    </row>
    <row r="9" spans="1:8" ht="18.75" customHeight="1">
      <c r="A9" s="133" t="s">
        <v>58</v>
      </c>
      <c r="B9" s="134"/>
      <c r="C9" s="134"/>
      <c r="D9" s="134"/>
      <c r="E9" s="134"/>
      <c r="F9" s="134"/>
      <c r="G9" s="134"/>
      <c r="H9" s="12"/>
    </row>
    <row r="10" spans="1:8" ht="12.75" customHeight="1">
      <c r="A10" s="13"/>
      <c r="B10" s="13"/>
      <c r="C10" s="13"/>
      <c r="D10" s="13"/>
      <c r="E10" s="13"/>
      <c r="F10" s="14"/>
      <c r="G10" s="14" t="s">
        <v>9</v>
      </c>
      <c r="H10" s="12"/>
    </row>
    <row r="11" spans="1:7" ht="45" customHeight="1">
      <c r="A11" s="88" t="s">
        <v>39</v>
      </c>
      <c r="B11" s="89"/>
      <c r="C11" s="87" t="s">
        <v>40</v>
      </c>
      <c r="D11" s="37" t="s">
        <v>60</v>
      </c>
      <c r="E11" s="37" t="s">
        <v>61</v>
      </c>
      <c r="F11" s="37" t="s">
        <v>62</v>
      </c>
      <c r="G11" s="37" t="s">
        <v>63</v>
      </c>
    </row>
    <row r="12" spans="1:7" ht="15" customHeight="1">
      <c r="A12" s="126">
        <v>1</v>
      </c>
      <c r="B12" s="127"/>
      <c r="C12" s="2">
        <v>2</v>
      </c>
      <c r="D12" s="1">
        <v>4</v>
      </c>
      <c r="E12" s="1">
        <v>5</v>
      </c>
      <c r="F12" s="2">
        <v>7</v>
      </c>
      <c r="G12" s="1">
        <v>8</v>
      </c>
    </row>
    <row r="13" spans="1:7" ht="48" customHeight="1">
      <c r="A13" s="122" t="s">
        <v>44</v>
      </c>
      <c r="B13" s="123"/>
      <c r="C13" s="123"/>
      <c r="D13" s="123"/>
      <c r="E13" s="123"/>
      <c r="F13" s="26"/>
      <c r="G13" s="27"/>
    </row>
    <row r="14" spans="1:7" ht="22.5" customHeight="1">
      <c r="A14" s="92">
        <v>210000</v>
      </c>
      <c r="B14" s="92"/>
      <c r="C14" s="93" t="s">
        <v>93</v>
      </c>
      <c r="D14" s="94">
        <f>SUM(D15:D17)</f>
        <v>8546</v>
      </c>
      <c r="E14" s="94">
        <f>SUM(E15:E17)</f>
        <v>8546</v>
      </c>
      <c r="F14" s="1"/>
      <c r="G14" s="1"/>
    </row>
    <row r="15" spans="1:7" ht="34.5" customHeight="1">
      <c r="A15" s="118">
        <v>211180</v>
      </c>
      <c r="B15" s="119"/>
      <c r="C15" s="47" t="s">
        <v>36</v>
      </c>
      <c r="D15" s="44">
        <v>6756.7</v>
      </c>
      <c r="E15" s="44">
        <v>6756.7</v>
      </c>
      <c r="F15" s="28"/>
      <c r="G15" s="30"/>
    </row>
    <row r="16" spans="1:7" ht="33" customHeight="1">
      <c r="A16" s="118">
        <v>212100</v>
      </c>
      <c r="B16" s="119"/>
      <c r="C16" s="47" t="s">
        <v>34</v>
      </c>
      <c r="D16" s="44">
        <v>1500</v>
      </c>
      <c r="E16" s="44">
        <v>1500</v>
      </c>
      <c r="F16" s="28"/>
      <c r="G16" s="30"/>
    </row>
    <row r="17" spans="1:7" ht="48.75" customHeight="1">
      <c r="A17" s="118">
        <v>212210</v>
      </c>
      <c r="B17" s="119"/>
      <c r="C17" s="47" t="s">
        <v>35</v>
      </c>
      <c r="D17" s="44">
        <v>289.3</v>
      </c>
      <c r="E17" s="44">
        <v>289.3</v>
      </c>
      <c r="F17" s="21"/>
      <c r="G17" s="31"/>
    </row>
    <row r="18" spans="1:7" ht="24.75" customHeight="1">
      <c r="A18" s="116">
        <v>220000</v>
      </c>
      <c r="B18" s="117"/>
      <c r="C18" s="46" t="s">
        <v>10</v>
      </c>
      <c r="D18" s="90">
        <f>SUM(D19:D29)</f>
        <v>3295.9</v>
      </c>
      <c r="E18" s="90">
        <f>SUM(E19:E29)</f>
        <v>1666.6</v>
      </c>
      <c r="F18" s="43"/>
      <c r="G18" s="43"/>
    </row>
    <row r="19" spans="1:7" ht="17.25" customHeight="1">
      <c r="A19" s="118">
        <v>222210</v>
      </c>
      <c r="B19" s="119"/>
      <c r="C19" s="47" t="s">
        <v>11</v>
      </c>
      <c r="D19" s="44">
        <v>68.3</v>
      </c>
      <c r="E19" s="44">
        <v>49.9</v>
      </c>
      <c r="F19" s="29"/>
      <c r="G19" s="32"/>
    </row>
    <row r="20" spans="1:7" ht="17.25" customHeight="1">
      <c r="A20" s="118">
        <v>222220</v>
      </c>
      <c r="B20" s="119"/>
      <c r="C20" s="47" t="s">
        <v>12</v>
      </c>
      <c r="D20" s="44">
        <v>77.1</v>
      </c>
      <c r="E20" s="44">
        <v>29.9</v>
      </c>
      <c r="F20" s="29"/>
      <c r="G20" s="32"/>
    </row>
    <row r="21" spans="1:7" ht="18" customHeight="1">
      <c r="A21" s="118">
        <v>222300</v>
      </c>
      <c r="B21" s="119"/>
      <c r="C21" s="47" t="s">
        <v>13</v>
      </c>
      <c r="D21" s="44">
        <v>709.5</v>
      </c>
      <c r="E21" s="44">
        <v>255.1</v>
      </c>
      <c r="F21" s="29"/>
      <c r="G21" s="32"/>
    </row>
    <row r="22" spans="1:7" ht="16.5" customHeight="1">
      <c r="A22" s="118">
        <v>222400</v>
      </c>
      <c r="B22" s="119"/>
      <c r="C22" s="47" t="s">
        <v>2</v>
      </c>
      <c r="D22" s="44">
        <v>44.9</v>
      </c>
      <c r="E22" s="44">
        <v>34</v>
      </c>
      <c r="F22" s="29"/>
      <c r="G22" s="32"/>
    </row>
    <row r="23" spans="1:7" ht="16.5" customHeight="1">
      <c r="A23" s="118">
        <v>222500</v>
      </c>
      <c r="B23" s="119"/>
      <c r="C23" s="47" t="s">
        <v>14</v>
      </c>
      <c r="D23" s="44">
        <v>92.5</v>
      </c>
      <c r="E23" s="44">
        <v>27.3</v>
      </c>
      <c r="F23" s="29"/>
      <c r="G23" s="32"/>
    </row>
    <row r="24" spans="1:7" ht="20.25" customHeight="1">
      <c r="A24" s="118">
        <v>222600</v>
      </c>
      <c r="B24" s="119"/>
      <c r="C24" s="47" t="s">
        <v>15</v>
      </c>
      <c r="D24" s="44">
        <v>150</v>
      </c>
      <c r="E24" s="44">
        <v>130.1</v>
      </c>
      <c r="F24" s="29"/>
      <c r="G24" s="32"/>
    </row>
    <row r="25" spans="1:7" ht="16.5" customHeight="1">
      <c r="A25" s="118">
        <v>222720</v>
      </c>
      <c r="B25" s="119"/>
      <c r="C25" s="47" t="s">
        <v>16</v>
      </c>
      <c r="D25" s="44">
        <v>1664.5</v>
      </c>
      <c r="E25" s="44">
        <v>866.2</v>
      </c>
      <c r="F25" s="29"/>
      <c r="G25" s="33"/>
    </row>
    <row r="26" spans="1:7" ht="16.5" customHeight="1">
      <c r="A26" s="118">
        <v>222910</v>
      </c>
      <c r="B26" s="119"/>
      <c r="C26" s="47" t="s">
        <v>8</v>
      </c>
      <c r="D26" s="44">
        <v>11.2</v>
      </c>
      <c r="E26" s="44">
        <v>0</v>
      </c>
      <c r="F26" s="29"/>
      <c r="G26" s="33"/>
    </row>
    <row r="27" spans="1:7" ht="19.5" customHeight="1">
      <c r="A27" s="118">
        <v>222920</v>
      </c>
      <c r="B27" s="119"/>
      <c r="C27" s="47" t="s">
        <v>17</v>
      </c>
      <c r="D27" s="44">
        <v>330.9</v>
      </c>
      <c r="E27" s="44">
        <v>165.1</v>
      </c>
      <c r="F27" s="29"/>
      <c r="G27" s="32"/>
    </row>
    <row r="28" spans="1:7" ht="19.5" customHeight="1">
      <c r="A28" s="118">
        <v>222980</v>
      </c>
      <c r="B28" s="119"/>
      <c r="C28" s="47" t="s">
        <v>18</v>
      </c>
      <c r="D28" s="44">
        <v>40.1</v>
      </c>
      <c r="E28" s="44">
        <v>35.8</v>
      </c>
      <c r="F28" s="29"/>
      <c r="G28" s="32"/>
    </row>
    <row r="29" spans="1:7" ht="19.5" customHeight="1">
      <c r="A29" s="118">
        <v>222990</v>
      </c>
      <c r="B29" s="119"/>
      <c r="C29" s="47" t="s">
        <v>19</v>
      </c>
      <c r="D29" s="44">
        <v>106.9</v>
      </c>
      <c r="E29" s="44">
        <v>73.2</v>
      </c>
      <c r="F29" s="29"/>
      <c r="G29" s="32"/>
    </row>
    <row r="30" spans="1:7" ht="19.5" customHeight="1">
      <c r="A30" s="83" t="s">
        <v>88</v>
      </c>
      <c r="B30" s="84"/>
      <c r="C30" s="46" t="s">
        <v>87</v>
      </c>
      <c r="D30" s="90">
        <f>SUM(D31:D33)</f>
        <v>70628.40000000001</v>
      </c>
      <c r="E30" s="90">
        <f>SUM(E31:E33)</f>
        <v>70542.1</v>
      </c>
      <c r="F30" s="29"/>
      <c r="G30" s="32"/>
    </row>
    <row r="31" spans="1:7" ht="29.25" customHeight="1">
      <c r="A31" s="81" t="s">
        <v>85</v>
      </c>
      <c r="B31" s="82"/>
      <c r="C31" s="47" t="s">
        <v>86</v>
      </c>
      <c r="D31" s="44">
        <v>86.3</v>
      </c>
      <c r="E31" s="44">
        <v>0</v>
      </c>
      <c r="F31" s="29"/>
      <c r="G31" s="32"/>
    </row>
    <row r="32" spans="1:7" ht="29.25" customHeight="1">
      <c r="A32" s="81" t="s">
        <v>89</v>
      </c>
      <c r="B32" s="82"/>
      <c r="C32" s="47" t="s">
        <v>91</v>
      </c>
      <c r="D32" s="44">
        <v>1633.3</v>
      </c>
      <c r="E32" s="44">
        <v>1633.3</v>
      </c>
      <c r="F32" s="29"/>
      <c r="G32" s="32"/>
    </row>
    <row r="33" spans="1:7" ht="29.25" customHeight="1">
      <c r="A33" s="81" t="s">
        <v>41</v>
      </c>
      <c r="B33" s="82"/>
      <c r="C33" s="47" t="s">
        <v>92</v>
      </c>
      <c r="D33" s="44">
        <v>68908.8</v>
      </c>
      <c r="E33" s="44">
        <v>68908.8</v>
      </c>
      <c r="F33" s="29"/>
      <c r="G33" s="32"/>
    </row>
    <row r="34" spans="1:7" ht="23.25" customHeight="1">
      <c r="A34" s="116" t="s">
        <v>90</v>
      </c>
      <c r="B34" s="117"/>
      <c r="C34" s="46" t="s">
        <v>20</v>
      </c>
      <c r="D34" s="90">
        <f>SUM(D35:D36)</f>
        <v>2421.2000000000003</v>
      </c>
      <c r="E34" s="90">
        <f>SUM(E35:E36)</f>
        <v>1254.2</v>
      </c>
      <c r="F34" s="21"/>
      <c r="G34" s="31"/>
    </row>
    <row r="35" spans="1:7" ht="36" customHeight="1">
      <c r="A35" s="118">
        <v>273200</v>
      </c>
      <c r="B35" s="119"/>
      <c r="C35" s="47" t="s">
        <v>21</v>
      </c>
      <c r="D35" s="44">
        <v>2346.4</v>
      </c>
      <c r="E35" s="44">
        <v>1223.2</v>
      </c>
      <c r="F35" s="21"/>
      <c r="G35" s="31"/>
    </row>
    <row r="36" spans="1:7" ht="45.75" customHeight="1">
      <c r="A36" s="118">
        <v>273500</v>
      </c>
      <c r="B36" s="119"/>
      <c r="C36" s="47" t="s">
        <v>22</v>
      </c>
      <c r="D36" s="44">
        <v>74.8</v>
      </c>
      <c r="E36" s="44">
        <v>31</v>
      </c>
      <c r="F36" s="29"/>
      <c r="G36" s="32"/>
    </row>
    <row r="37" spans="1:7" ht="27.75" customHeight="1">
      <c r="A37" s="68" t="s">
        <v>95</v>
      </c>
      <c r="B37" s="69"/>
      <c r="C37" s="70" t="s">
        <v>94</v>
      </c>
      <c r="D37" s="43">
        <f>SUM(D38:D39)</f>
        <v>167.39999999999998</v>
      </c>
      <c r="E37" s="43">
        <f>SUM(E38:E39)</f>
        <v>163.3</v>
      </c>
      <c r="F37" s="29"/>
      <c r="G37" s="32"/>
    </row>
    <row r="38" spans="1:7" ht="27.75" customHeight="1">
      <c r="A38" s="68" t="s">
        <v>96</v>
      </c>
      <c r="B38" s="69"/>
      <c r="C38" s="91" t="s">
        <v>97</v>
      </c>
      <c r="D38" s="44">
        <v>165.7</v>
      </c>
      <c r="E38" s="44">
        <v>163.3</v>
      </c>
      <c r="F38" s="29"/>
      <c r="G38" s="32"/>
    </row>
    <row r="39" spans="1:7" ht="27.75" customHeight="1">
      <c r="A39" s="68" t="s">
        <v>98</v>
      </c>
      <c r="B39" s="69"/>
      <c r="C39" s="91" t="s">
        <v>99</v>
      </c>
      <c r="D39" s="44">
        <v>1.7</v>
      </c>
      <c r="E39" s="44"/>
      <c r="F39" s="29"/>
      <c r="G39" s="32"/>
    </row>
    <row r="40" spans="1:7" ht="24" customHeight="1">
      <c r="A40" s="116">
        <v>310000</v>
      </c>
      <c r="B40" s="117"/>
      <c r="C40" s="46" t="s">
        <v>23</v>
      </c>
      <c r="D40" s="43">
        <f>SUM(D41:D42)</f>
        <v>190.60000000000002</v>
      </c>
      <c r="E40" s="43">
        <f>SUM(E41:E42)</f>
        <v>166.9</v>
      </c>
      <c r="F40" s="43"/>
      <c r="G40" s="43"/>
    </row>
    <row r="41" spans="1:7" ht="23.25" customHeight="1">
      <c r="A41" s="107">
        <v>314110</v>
      </c>
      <c r="B41" s="108"/>
      <c r="C41" s="47" t="s">
        <v>24</v>
      </c>
      <c r="D41" s="44">
        <v>134.9</v>
      </c>
      <c r="E41" s="44">
        <v>111.2</v>
      </c>
      <c r="F41" s="28"/>
      <c r="G41" s="30"/>
    </row>
    <row r="42" spans="1:7" ht="34.5" customHeight="1">
      <c r="A42" s="107">
        <v>316110</v>
      </c>
      <c r="B42" s="108"/>
      <c r="C42" s="47" t="s">
        <v>25</v>
      </c>
      <c r="D42" s="44">
        <v>55.7</v>
      </c>
      <c r="E42" s="44">
        <v>55.7</v>
      </c>
      <c r="F42" s="28"/>
      <c r="G42" s="30"/>
    </row>
    <row r="43" spans="1:7" ht="25.5" customHeight="1">
      <c r="A43" s="112">
        <v>330000</v>
      </c>
      <c r="B43" s="113"/>
      <c r="C43" s="46" t="s">
        <v>26</v>
      </c>
      <c r="D43" s="43">
        <f>SUM(D45:D50)</f>
        <v>300.4</v>
      </c>
      <c r="E43" s="43">
        <f>SUM(E45:E50)</f>
        <v>137.8</v>
      </c>
      <c r="F43" s="28"/>
      <c r="G43" s="30"/>
    </row>
    <row r="44" spans="1:12" ht="32.25" customHeight="1">
      <c r="A44" s="107">
        <v>331110</v>
      </c>
      <c r="B44" s="108"/>
      <c r="C44" s="47" t="s">
        <v>27</v>
      </c>
      <c r="D44" s="44">
        <v>71.5</v>
      </c>
      <c r="E44" s="44">
        <v>31.4</v>
      </c>
      <c r="F44" s="28"/>
      <c r="G44" s="30"/>
      <c r="L44" s="20"/>
    </row>
    <row r="45" spans="1:12" ht="22.5" customHeight="1">
      <c r="A45" s="107">
        <v>332110</v>
      </c>
      <c r="B45" s="108"/>
      <c r="C45" s="47" t="s">
        <v>28</v>
      </c>
      <c r="D45" s="44"/>
      <c r="E45" s="44"/>
      <c r="F45" s="28"/>
      <c r="G45" s="30"/>
      <c r="L45" s="20"/>
    </row>
    <row r="46" spans="1:12" ht="24" customHeight="1">
      <c r="A46" s="107">
        <v>333110</v>
      </c>
      <c r="B46" s="108"/>
      <c r="C46" s="47" t="s">
        <v>29</v>
      </c>
      <c r="D46" s="44">
        <v>7.3</v>
      </c>
      <c r="E46" s="44">
        <v>4.1</v>
      </c>
      <c r="F46" s="28"/>
      <c r="G46" s="30"/>
      <c r="L46" s="20"/>
    </row>
    <row r="47" spans="1:12" ht="33" customHeight="1">
      <c r="A47" s="107">
        <v>334110</v>
      </c>
      <c r="B47" s="108"/>
      <c r="C47" s="47" t="s">
        <v>30</v>
      </c>
      <c r="D47" s="44">
        <v>1.3</v>
      </c>
      <c r="E47" s="44">
        <v>0</v>
      </c>
      <c r="F47" s="28"/>
      <c r="G47" s="30"/>
      <c r="L47" s="20"/>
    </row>
    <row r="48" spans="1:12" ht="33" customHeight="1">
      <c r="A48" s="107">
        <v>336110</v>
      </c>
      <c r="B48" s="108"/>
      <c r="C48" s="47" t="s">
        <v>31</v>
      </c>
      <c r="D48" s="44">
        <v>243.7</v>
      </c>
      <c r="E48" s="44">
        <v>115.2</v>
      </c>
      <c r="F48" s="28"/>
      <c r="G48" s="30"/>
      <c r="L48" s="20"/>
    </row>
    <row r="49" spans="1:12" ht="31.5" customHeight="1">
      <c r="A49" s="107">
        <v>338110</v>
      </c>
      <c r="B49" s="108"/>
      <c r="C49" s="47" t="s">
        <v>32</v>
      </c>
      <c r="D49" s="44">
        <v>1.8</v>
      </c>
      <c r="E49" s="44">
        <v>0</v>
      </c>
      <c r="F49" s="28"/>
      <c r="G49" s="30"/>
      <c r="L49" s="20"/>
    </row>
    <row r="50" spans="1:7" ht="19.5" customHeight="1">
      <c r="A50" s="107">
        <v>339110</v>
      </c>
      <c r="B50" s="108"/>
      <c r="C50" s="47" t="s">
        <v>33</v>
      </c>
      <c r="D50" s="44">
        <v>46.3</v>
      </c>
      <c r="E50" s="44">
        <v>18.5</v>
      </c>
      <c r="F50" s="28"/>
      <c r="G50" s="30"/>
    </row>
    <row r="51" spans="1:12" ht="16.5" customHeight="1">
      <c r="A51" s="128" t="s">
        <v>81</v>
      </c>
      <c r="B51" s="129"/>
      <c r="C51" s="130"/>
      <c r="D51" s="95">
        <f>D14+D18+D30+D34+D37+D40+D43</f>
        <v>85549.9</v>
      </c>
      <c r="E51" s="95">
        <f>E14+E18+E30+E34+E37+E40+E43</f>
        <v>82476.90000000001</v>
      </c>
      <c r="F51" s="28"/>
      <c r="G51" s="28"/>
      <c r="L51" s="19"/>
    </row>
    <row r="52" spans="1:12" ht="32.25" customHeight="1">
      <c r="A52" s="65">
        <v>254000</v>
      </c>
      <c r="B52" s="50">
        <v>13</v>
      </c>
      <c r="C52" s="96" t="s">
        <v>56</v>
      </c>
      <c r="D52" s="40">
        <v>20000</v>
      </c>
      <c r="E52" s="41">
        <v>19882.1</v>
      </c>
      <c r="F52" s="28"/>
      <c r="G52" s="30"/>
      <c r="L52" s="19"/>
    </row>
    <row r="53" spans="1:12" ht="24" customHeight="1">
      <c r="A53" s="65">
        <v>254000</v>
      </c>
      <c r="B53" s="51"/>
      <c r="C53" s="120" t="s">
        <v>57</v>
      </c>
      <c r="D53" s="39">
        <v>7059.2</v>
      </c>
      <c r="E53" s="42">
        <v>7059.2</v>
      </c>
      <c r="F53" s="28"/>
      <c r="G53" s="30"/>
      <c r="L53" s="19"/>
    </row>
    <row r="54" spans="1:12" ht="24" customHeight="1">
      <c r="A54" s="65">
        <v>281100</v>
      </c>
      <c r="B54" s="51" t="s">
        <v>4</v>
      </c>
      <c r="C54" s="121"/>
      <c r="D54" s="39">
        <v>209.1</v>
      </c>
      <c r="E54" s="42">
        <v>0</v>
      </c>
      <c r="F54" s="28"/>
      <c r="G54" s="30"/>
      <c r="L54" s="19"/>
    </row>
    <row r="55" spans="1:12" ht="21.75" customHeight="1">
      <c r="A55" s="49"/>
      <c r="B55" s="52"/>
      <c r="C55" s="53" t="s">
        <v>81</v>
      </c>
      <c r="D55" s="23">
        <f>D52+D53+D54</f>
        <v>27268.3</v>
      </c>
      <c r="E55" s="23">
        <f>E52+E53+E54</f>
        <v>26941.3</v>
      </c>
      <c r="F55" s="23"/>
      <c r="G55" s="23"/>
      <c r="L55" s="19"/>
    </row>
    <row r="56" spans="1:12" ht="24.75" customHeight="1">
      <c r="A56" s="104" t="s">
        <v>49</v>
      </c>
      <c r="B56" s="105"/>
      <c r="C56" s="105"/>
      <c r="D56" s="105"/>
      <c r="E56" s="105"/>
      <c r="F56" s="11"/>
      <c r="G56" s="30"/>
      <c r="L56" s="19"/>
    </row>
    <row r="57" spans="1:12" ht="33.75" customHeight="1">
      <c r="A57" s="66">
        <v>254000</v>
      </c>
      <c r="B57" s="50" t="s">
        <v>4</v>
      </c>
      <c r="C57" s="54" t="s">
        <v>52</v>
      </c>
      <c r="D57" s="39">
        <v>1225</v>
      </c>
      <c r="E57" s="42">
        <v>1225</v>
      </c>
      <c r="F57" s="28"/>
      <c r="G57" s="30"/>
      <c r="L57" s="19"/>
    </row>
    <row r="58" spans="1:12" ht="33" customHeight="1">
      <c r="A58" s="66">
        <v>254000</v>
      </c>
      <c r="B58" s="50" t="s">
        <v>4</v>
      </c>
      <c r="C58" s="55" t="s">
        <v>51</v>
      </c>
      <c r="D58" s="39">
        <v>2866</v>
      </c>
      <c r="E58" s="42">
        <v>2866</v>
      </c>
      <c r="F58" s="28"/>
      <c r="G58" s="30"/>
      <c r="L58" s="19"/>
    </row>
    <row r="59" spans="1:12" ht="33" customHeight="1">
      <c r="A59" s="66">
        <v>254000</v>
      </c>
      <c r="B59" s="50" t="s">
        <v>4</v>
      </c>
      <c r="C59" s="54" t="s">
        <v>50</v>
      </c>
      <c r="D59" s="39">
        <v>200</v>
      </c>
      <c r="E59" s="42">
        <v>200</v>
      </c>
      <c r="F59" s="28"/>
      <c r="G59" s="30"/>
      <c r="L59" s="19"/>
    </row>
    <row r="60" spans="1:12" ht="25.5" customHeight="1">
      <c r="A60" s="109" t="s">
        <v>81</v>
      </c>
      <c r="B60" s="110"/>
      <c r="C60" s="111"/>
      <c r="D60" s="16">
        <f>D57+D58+D59</f>
        <v>4291</v>
      </c>
      <c r="E60" s="16">
        <f>E57+E58+E59</f>
        <v>4291</v>
      </c>
      <c r="F60" s="16"/>
      <c r="G60" s="16"/>
      <c r="L60" s="19"/>
    </row>
    <row r="61" spans="1:12" ht="24" customHeight="1">
      <c r="A61" s="124" t="s">
        <v>46</v>
      </c>
      <c r="B61" s="125"/>
      <c r="C61" s="125"/>
      <c r="D61" s="125"/>
      <c r="E61" s="56"/>
      <c r="F61" s="38"/>
      <c r="G61" s="30"/>
      <c r="L61" s="19"/>
    </row>
    <row r="62" spans="1:12" ht="36.75" customHeight="1">
      <c r="A62" s="67">
        <v>222990</v>
      </c>
      <c r="B62" s="45">
        <v>45</v>
      </c>
      <c r="C62" s="55" t="s">
        <v>48</v>
      </c>
      <c r="D62" s="45">
        <v>4061.3</v>
      </c>
      <c r="E62" s="45">
        <v>48.9</v>
      </c>
      <c r="F62" s="15"/>
      <c r="G62" s="74"/>
      <c r="L62" s="19"/>
    </row>
    <row r="63" spans="1:12" ht="27.75" customHeight="1">
      <c r="A63" s="67"/>
      <c r="B63" s="48"/>
      <c r="C63" s="80" t="s">
        <v>47</v>
      </c>
      <c r="D63" s="71"/>
      <c r="E63" s="72"/>
      <c r="F63" s="73"/>
      <c r="G63" s="73"/>
      <c r="L63" s="19"/>
    </row>
    <row r="64" spans="1:12" ht="27.75" customHeight="1">
      <c r="A64" s="67" t="s">
        <v>41</v>
      </c>
      <c r="B64" s="48"/>
      <c r="C64" s="76" t="s">
        <v>64</v>
      </c>
      <c r="D64" s="77">
        <v>5000</v>
      </c>
      <c r="E64" s="72"/>
      <c r="F64" s="78"/>
      <c r="G64" s="79"/>
      <c r="L64" s="19"/>
    </row>
    <row r="65" spans="1:12" ht="32.25" customHeight="1">
      <c r="A65" s="57"/>
      <c r="B65" s="18"/>
      <c r="C65" s="58" t="s">
        <v>55</v>
      </c>
      <c r="D65" s="25"/>
      <c r="E65" s="24"/>
      <c r="F65" s="35"/>
      <c r="G65" s="35"/>
      <c r="L65" s="19"/>
    </row>
    <row r="66" spans="1:12" ht="23.25" customHeight="1">
      <c r="A66" s="57" t="s">
        <v>38</v>
      </c>
      <c r="B66" s="18" t="s">
        <v>3</v>
      </c>
      <c r="C66" s="59" t="s">
        <v>6</v>
      </c>
      <c r="D66" s="25"/>
      <c r="E66" s="24"/>
      <c r="F66" s="18">
        <v>64135.8</v>
      </c>
      <c r="G66" s="34">
        <v>0</v>
      </c>
      <c r="L66" s="19"/>
    </row>
    <row r="67" spans="1:12" ht="24.75" customHeight="1">
      <c r="A67" s="67" t="s">
        <v>41</v>
      </c>
      <c r="B67" s="45">
        <v>1</v>
      </c>
      <c r="C67" s="114" t="s">
        <v>53</v>
      </c>
      <c r="D67" s="17">
        <v>10000</v>
      </c>
      <c r="E67" s="45">
        <v>10000</v>
      </c>
      <c r="F67" s="17"/>
      <c r="G67" s="45"/>
      <c r="L67" s="19"/>
    </row>
    <row r="68" spans="1:12" ht="24" customHeight="1">
      <c r="A68" s="22" t="s">
        <v>42</v>
      </c>
      <c r="B68" s="18" t="s">
        <v>5</v>
      </c>
      <c r="C68" s="115"/>
      <c r="D68" s="45">
        <v>521.3</v>
      </c>
      <c r="E68" s="45">
        <v>0</v>
      </c>
      <c r="F68" s="15"/>
      <c r="G68" s="74"/>
      <c r="L68" s="19"/>
    </row>
    <row r="69" spans="1:12" ht="29.25" customHeight="1">
      <c r="A69" s="22"/>
      <c r="B69" s="60"/>
      <c r="C69" s="58" t="s">
        <v>65</v>
      </c>
      <c r="D69" s="45"/>
      <c r="E69" s="45"/>
      <c r="F69" s="15"/>
      <c r="G69" s="74"/>
      <c r="L69" s="19"/>
    </row>
    <row r="70" spans="1:12" ht="36" customHeight="1">
      <c r="A70" s="22" t="s">
        <v>38</v>
      </c>
      <c r="B70" s="60"/>
      <c r="C70" s="59" t="s">
        <v>66</v>
      </c>
      <c r="D70" s="45"/>
      <c r="E70" s="45"/>
      <c r="F70" s="18">
        <v>22471.1</v>
      </c>
      <c r="G70" s="34">
        <v>0</v>
      </c>
      <c r="L70" s="19"/>
    </row>
    <row r="71" spans="1:12" ht="18.75" customHeight="1">
      <c r="A71" s="57"/>
      <c r="B71" s="60"/>
      <c r="C71" s="53" t="s">
        <v>80</v>
      </c>
      <c r="D71" s="16">
        <f>D62+D63+D65+D66+D67+D68</f>
        <v>14582.599999999999</v>
      </c>
      <c r="E71" s="16">
        <f>E62+E63+E65+E66+E67+E68</f>
        <v>10048.9</v>
      </c>
      <c r="F71" s="16">
        <f>F62+F63+F65+F66+F67+F68</f>
        <v>64135.8</v>
      </c>
      <c r="G71" s="16">
        <f>G62+G63+G65+G66+G67+G68</f>
        <v>0</v>
      </c>
      <c r="L71" s="19"/>
    </row>
    <row r="72" spans="1:12" ht="24.75" customHeight="1">
      <c r="A72" s="61"/>
      <c r="B72" s="60"/>
      <c r="C72" s="100" t="s">
        <v>45</v>
      </c>
      <c r="D72" s="101"/>
      <c r="E72" s="101"/>
      <c r="F72" s="11"/>
      <c r="G72" s="30"/>
      <c r="L72" s="19"/>
    </row>
    <row r="73" spans="1:12" ht="52.5" customHeight="1">
      <c r="A73" s="57"/>
      <c r="B73" s="18" t="s">
        <v>0</v>
      </c>
      <c r="C73" s="62" t="s">
        <v>54</v>
      </c>
      <c r="D73" s="25"/>
      <c r="E73" s="24"/>
      <c r="F73" s="15"/>
      <c r="G73" s="36"/>
      <c r="L73" s="19"/>
    </row>
    <row r="74" spans="1:12" ht="21.75" customHeight="1">
      <c r="A74" s="57" t="s">
        <v>37</v>
      </c>
      <c r="B74" s="18"/>
      <c r="C74" s="59" t="s">
        <v>43</v>
      </c>
      <c r="D74" s="17">
        <v>289</v>
      </c>
      <c r="E74" s="45">
        <v>0</v>
      </c>
      <c r="F74" s="75"/>
      <c r="G74" s="34"/>
      <c r="L74" s="19"/>
    </row>
    <row r="75" spans="1:12" ht="31.5" customHeight="1">
      <c r="A75" s="22">
        <v>222720</v>
      </c>
      <c r="B75" s="60" t="s">
        <v>1</v>
      </c>
      <c r="C75" s="135" t="s">
        <v>7</v>
      </c>
      <c r="D75" s="17"/>
      <c r="E75" s="45"/>
      <c r="F75" s="18">
        <v>140.9</v>
      </c>
      <c r="G75" s="34">
        <v>140.8</v>
      </c>
      <c r="L75" s="19"/>
    </row>
    <row r="76" spans="1:12" ht="31.5" customHeight="1">
      <c r="A76" s="22">
        <v>222990</v>
      </c>
      <c r="B76" s="60"/>
      <c r="C76" s="136"/>
      <c r="D76" s="17"/>
      <c r="E76" s="45"/>
      <c r="F76" s="18">
        <v>76.4</v>
      </c>
      <c r="G76" s="34"/>
      <c r="L76" s="19"/>
    </row>
    <row r="77" spans="1:12" ht="22.5" customHeight="1">
      <c r="A77" s="57"/>
      <c r="B77" s="60"/>
      <c r="C77" s="53" t="s">
        <v>81</v>
      </c>
      <c r="D77" s="16">
        <f>D73+D74+D75</f>
        <v>289</v>
      </c>
      <c r="E77" s="16">
        <v>0</v>
      </c>
      <c r="F77" s="16">
        <f>F73+F74+F75</f>
        <v>140.9</v>
      </c>
      <c r="G77" s="16">
        <f>G73+G74+G75</f>
        <v>140.8</v>
      </c>
      <c r="L77" s="19"/>
    </row>
    <row r="78" spans="1:12" ht="22.5" customHeight="1">
      <c r="A78" s="61"/>
      <c r="B78" s="60"/>
      <c r="C78" s="100" t="s">
        <v>67</v>
      </c>
      <c r="D78" s="101"/>
      <c r="E78" s="101"/>
      <c r="F78" s="11"/>
      <c r="G78" s="30"/>
      <c r="L78" s="19"/>
    </row>
    <row r="79" spans="1:12" ht="22.5" customHeight="1">
      <c r="A79" s="85" t="s">
        <v>68</v>
      </c>
      <c r="B79" s="60"/>
      <c r="C79" s="97" t="s">
        <v>71</v>
      </c>
      <c r="D79" s="25">
        <v>662.5</v>
      </c>
      <c r="E79" s="25">
        <v>76.6</v>
      </c>
      <c r="F79" s="16"/>
      <c r="G79" s="16"/>
      <c r="L79" s="19"/>
    </row>
    <row r="80" spans="1:12" ht="22.5" customHeight="1">
      <c r="A80" s="85" t="s">
        <v>69</v>
      </c>
      <c r="B80" s="60"/>
      <c r="C80" s="98"/>
      <c r="D80" s="25">
        <v>95074.7</v>
      </c>
      <c r="E80" s="25">
        <v>87723.4</v>
      </c>
      <c r="F80" s="16"/>
      <c r="G80" s="16"/>
      <c r="L80" s="19"/>
    </row>
    <row r="81" spans="1:12" ht="22.5" customHeight="1">
      <c r="A81" s="85" t="s">
        <v>70</v>
      </c>
      <c r="B81" s="60"/>
      <c r="C81" s="99"/>
      <c r="D81" s="25">
        <v>287.3</v>
      </c>
      <c r="E81" s="25">
        <v>287.3</v>
      </c>
      <c r="F81" s="16"/>
      <c r="G81" s="16"/>
      <c r="L81" s="19"/>
    </row>
    <row r="82" spans="1:12" ht="22.5" customHeight="1">
      <c r="A82" s="57"/>
      <c r="B82" s="60"/>
      <c r="C82" s="53" t="s">
        <v>81</v>
      </c>
      <c r="D82" s="16">
        <f>SUM(D79:D81)</f>
        <v>96024.5</v>
      </c>
      <c r="E82" s="16">
        <f>SUM(E79:E81)</f>
        <v>88087.3</v>
      </c>
      <c r="F82" s="16"/>
      <c r="G82" s="16"/>
      <c r="L82" s="19"/>
    </row>
    <row r="83" spans="1:12" ht="22.5" customHeight="1">
      <c r="A83" s="61"/>
      <c r="B83" s="60"/>
      <c r="C83" s="100" t="s">
        <v>77</v>
      </c>
      <c r="D83" s="101"/>
      <c r="E83" s="101"/>
      <c r="F83" s="11"/>
      <c r="G83" s="30"/>
      <c r="L83" s="19"/>
    </row>
    <row r="84" spans="1:12" ht="22.5" customHeight="1">
      <c r="A84" s="85" t="s">
        <v>73</v>
      </c>
      <c r="B84" s="60"/>
      <c r="C84" s="97" t="s">
        <v>72</v>
      </c>
      <c r="D84" s="25">
        <v>149.9</v>
      </c>
      <c r="E84" s="25">
        <v>136.4</v>
      </c>
      <c r="F84" s="16"/>
      <c r="G84" s="16"/>
      <c r="L84" s="19"/>
    </row>
    <row r="85" spans="1:12" ht="22.5" customHeight="1">
      <c r="A85" s="85" t="s">
        <v>74</v>
      </c>
      <c r="B85" s="60"/>
      <c r="C85" s="98"/>
      <c r="D85" s="25">
        <v>47.8</v>
      </c>
      <c r="E85" s="25"/>
      <c r="F85" s="16"/>
      <c r="G85" s="16"/>
      <c r="L85" s="19"/>
    </row>
    <row r="86" spans="1:12" ht="22.5" customHeight="1">
      <c r="A86" s="85" t="s">
        <v>75</v>
      </c>
      <c r="B86" s="60"/>
      <c r="C86" s="98"/>
      <c r="D86" s="25">
        <v>44.2</v>
      </c>
      <c r="E86" s="25"/>
      <c r="F86" s="16"/>
      <c r="G86" s="16"/>
      <c r="L86" s="19"/>
    </row>
    <row r="87" spans="1:12" ht="22.5" customHeight="1">
      <c r="A87" s="85" t="s">
        <v>76</v>
      </c>
      <c r="B87" s="60"/>
      <c r="C87" s="98"/>
      <c r="D87" s="25">
        <v>36.3</v>
      </c>
      <c r="E87" s="25"/>
      <c r="F87" s="16"/>
      <c r="G87" s="16"/>
      <c r="L87" s="19"/>
    </row>
    <row r="88" spans="1:12" ht="22.5" customHeight="1">
      <c r="A88" s="85" t="s">
        <v>37</v>
      </c>
      <c r="B88" s="60"/>
      <c r="C88" s="98"/>
      <c r="D88" s="25">
        <v>779.9</v>
      </c>
      <c r="E88" s="25">
        <v>99.7</v>
      </c>
      <c r="F88" s="16"/>
      <c r="G88" s="16"/>
      <c r="L88" s="19"/>
    </row>
    <row r="89" spans="1:12" ht="22.5" customHeight="1">
      <c r="A89" s="85" t="s">
        <v>38</v>
      </c>
      <c r="B89" s="60"/>
      <c r="C89" s="99"/>
      <c r="D89" s="25">
        <v>5364.8</v>
      </c>
      <c r="E89" s="25">
        <v>3898.9</v>
      </c>
      <c r="F89" s="16"/>
      <c r="G89" s="16"/>
      <c r="L89" s="19"/>
    </row>
    <row r="90" spans="1:12" ht="22.5" customHeight="1">
      <c r="A90" s="57"/>
      <c r="B90" s="60"/>
      <c r="C90" s="53" t="s">
        <v>81</v>
      </c>
      <c r="D90" s="16">
        <f>SUM(D84:D89)</f>
        <v>6422.9</v>
      </c>
      <c r="E90" s="16">
        <f>SUM(E84:E89)</f>
        <v>4135</v>
      </c>
      <c r="F90" s="16"/>
      <c r="G90" s="16"/>
      <c r="L90" s="19"/>
    </row>
    <row r="91" spans="1:12" ht="22.5" customHeight="1">
      <c r="A91" s="61"/>
      <c r="B91" s="60"/>
      <c r="C91" s="100" t="s">
        <v>78</v>
      </c>
      <c r="D91" s="101"/>
      <c r="E91" s="101"/>
      <c r="F91" s="11"/>
      <c r="G91" s="30"/>
      <c r="L91" s="19"/>
    </row>
    <row r="92" spans="1:12" ht="32.25" customHeight="1">
      <c r="A92" s="85" t="s">
        <v>41</v>
      </c>
      <c r="B92" s="60"/>
      <c r="C92" s="80" t="s">
        <v>83</v>
      </c>
      <c r="D92" s="25">
        <v>285724</v>
      </c>
      <c r="E92" s="25">
        <v>285724</v>
      </c>
      <c r="F92" s="16"/>
      <c r="G92" s="16"/>
      <c r="L92" s="19"/>
    </row>
    <row r="93" spans="1:12" ht="38.25" customHeight="1">
      <c r="A93" s="85"/>
      <c r="B93" s="60"/>
      <c r="C93" s="80" t="s">
        <v>82</v>
      </c>
      <c r="D93" s="25"/>
      <c r="E93" s="25"/>
      <c r="F93" s="16"/>
      <c r="G93" s="16"/>
      <c r="L93" s="19"/>
    </row>
    <row r="94" spans="1:12" ht="36" customHeight="1">
      <c r="A94" s="85" t="s">
        <v>38</v>
      </c>
      <c r="B94" s="60"/>
      <c r="C94" s="86" t="s">
        <v>79</v>
      </c>
      <c r="D94" s="25"/>
      <c r="E94" s="25"/>
      <c r="F94" s="25">
        <v>63300</v>
      </c>
      <c r="G94" s="25">
        <v>0</v>
      </c>
      <c r="L94" s="19"/>
    </row>
    <row r="95" spans="1:12" ht="22.5" customHeight="1">
      <c r="A95" s="57"/>
      <c r="B95" s="60"/>
      <c r="C95" s="53" t="s">
        <v>81</v>
      </c>
      <c r="D95" s="16">
        <f>SUM(D92:D94)</f>
        <v>285724</v>
      </c>
      <c r="E95" s="16">
        <f>SUM(E92:E94)</f>
        <v>285724</v>
      </c>
      <c r="F95" s="16">
        <f>SUM(F92:F94)</f>
        <v>63300</v>
      </c>
      <c r="G95" s="16">
        <f>SUM(G92:G94)</f>
        <v>0</v>
      </c>
      <c r="L95" s="19"/>
    </row>
    <row r="96" spans="1:7" ht="33" customHeight="1">
      <c r="A96" s="63"/>
      <c r="B96" s="64"/>
      <c r="C96" s="64" t="s">
        <v>84</v>
      </c>
      <c r="D96" s="21">
        <f>D51+D55+D71+D77+D60+D82+D90+D95</f>
        <v>520152.19999999995</v>
      </c>
      <c r="E96" s="21">
        <f>E51+E55+E71+E77+E60+E82+E90+E95</f>
        <v>501704.4</v>
      </c>
      <c r="F96" s="21">
        <f>F51+F55+F71+F77+F60+F82+F90+F95</f>
        <v>127576.70000000001</v>
      </c>
      <c r="G96" s="21">
        <f>G51+G55+G71+G77+G60+G82+G90+G95</f>
        <v>140.8</v>
      </c>
    </row>
    <row r="97" spans="1:7" ht="9" customHeight="1">
      <c r="A97" s="3"/>
      <c r="B97" s="4"/>
      <c r="C97" s="5"/>
      <c r="D97" s="6"/>
      <c r="E97" s="6"/>
      <c r="F97" s="6"/>
      <c r="G97" s="6"/>
    </row>
    <row r="98" spans="1:7" ht="9" customHeight="1">
      <c r="A98" s="103"/>
      <c r="B98" s="103"/>
      <c r="C98" s="103"/>
      <c r="D98" s="4"/>
      <c r="E98" s="4"/>
      <c r="F98" s="4"/>
      <c r="G98" s="4"/>
    </row>
    <row r="99" spans="1:7" ht="27" customHeight="1">
      <c r="A99" s="137" t="s">
        <v>100</v>
      </c>
      <c r="B99" s="137"/>
      <c r="C99" s="137"/>
      <c r="D99" s="106"/>
      <c r="E99" s="106"/>
      <c r="F99" s="106"/>
      <c r="G99" s="8"/>
    </row>
    <row r="100" spans="1:7" ht="18.75">
      <c r="A100" s="102"/>
      <c r="B100" s="102"/>
      <c r="C100" s="7"/>
      <c r="D100" s="9"/>
      <c r="E100" s="9"/>
      <c r="F100" s="10"/>
      <c r="G100" s="8"/>
    </row>
  </sheetData>
  <sheetProtection/>
  <mergeCells count="50">
    <mergeCell ref="A8:G8"/>
    <mergeCell ref="A9:G9"/>
    <mergeCell ref="C75:C76"/>
    <mergeCell ref="A20:B20"/>
    <mergeCell ref="A21:B21"/>
    <mergeCell ref="A19:B19"/>
    <mergeCell ref="A47:B47"/>
    <mergeCell ref="A48:B48"/>
    <mergeCell ref="A49:B49"/>
    <mergeCell ref="A50:B50"/>
    <mergeCell ref="A35:B35"/>
    <mergeCell ref="A29:B29"/>
    <mergeCell ref="A36:B36"/>
    <mergeCell ref="A61:D61"/>
    <mergeCell ref="A12:B12"/>
    <mergeCell ref="A15:B15"/>
    <mergeCell ref="A16:B16"/>
    <mergeCell ref="A17:B17"/>
    <mergeCell ref="A51:C51"/>
    <mergeCell ref="A13:E13"/>
    <mergeCell ref="A18:B18"/>
    <mergeCell ref="A25:B25"/>
    <mergeCell ref="A26:B26"/>
    <mergeCell ref="A27:B27"/>
    <mergeCell ref="A34:B34"/>
    <mergeCell ref="A40:B40"/>
    <mergeCell ref="A41:B41"/>
    <mergeCell ref="A42:B42"/>
    <mergeCell ref="A28:B28"/>
    <mergeCell ref="A22:B22"/>
    <mergeCell ref="A23:B23"/>
    <mergeCell ref="A24:B24"/>
    <mergeCell ref="A46:B46"/>
    <mergeCell ref="A60:C60"/>
    <mergeCell ref="C78:E78"/>
    <mergeCell ref="C79:C81"/>
    <mergeCell ref="C83:E83"/>
    <mergeCell ref="A43:B43"/>
    <mergeCell ref="A44:B44"/>
    <mergeCell ref="A45:B45"/>
    <mergeCell ref="C67:C68"/>
    <mergeCell ref="C53:C54"/>
    <mergeCell ref="C84:C89"/>
    <mergeCell ref="C91:E91"/>
    <mergeCell ref="A100:B100"/>
    <mergeCell ref="A98:C98"/>
    <mergeCell ref="A56:E56"/>
    <mergeCell ref="A99:C99"/>
    <mergeCell ref="D99:F99"/>
    <mergeCell ref="C72:E72"/>
  </mergeCells>
  <printOptions/>
  <pageMargins left="0" right="0" top="0.2755905511811024" bottom="0.1968503937007874" header="0.1968503937007874" footer="0.31496062992125984"/>
  <pageSetup horizontalDpi="600" verticalDpi="600" orientation="portrait" paperSize="9" scale="79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Gutu</dc:creator>
  <cp:keywords/>
  <dc:description/>
  <cp:lastModifiedBy>Lidia Gutu</cp:lastModifiedBy>
  <cp:lastPrinted>2018-05-23T11:49:29Z</cp:lastPrinted>
  <dcterms:created xsi:type="dcterms:W3CDTF">1996-10-14T23:33:28Z</dcterms:created>
  <dcterms:modified xsi:type="dcterms:W3CDTF">2018-05-24T11:30:38Z</dcterms:modified>
  <cp:category/>
  <cp:version/>
  <cp:contentType/>
  <cp:contentStatus/>
</cp:coreProperties>
</file>