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320" windowHeight="11985" firstSheet="2" activeTab="6"/>
  </bookViews>
  <sheets>
    <sheet name="trimestru I" sheetId="2" r:id="rId1"/>
    <sheet name="trimestru II" sheetId="3" r:id="rId2"/>
    <sheet name="simestrul I" sheetId="4" r:id="rId3"/>
    <sheet name="trimestru III" sheetId="5" r:id="rId4"/>
    <sheet name="trimestru IV" sheetId="6" r:id="rId5"/>
    <sheet name="simestru II" sheetId="7" r:id="rId6"/>
    <sheet name="anual" sheetId="8" r:id="rId7"/>
  </sheets>
  <calcPr calcId="124519"/>
</workbook>
</file>

<file path=xl/calcChain.xml><?xml version="1.0" encoding="utf-8"?>
<calcChain xmlns="http://schemas.openxmlformats.org/spreadsheetml/2006/main">
  <c r="P39" i="8"/>
  <c r="O39" i="7"/>
  <c r="O39" i="6"/>
  <c r="O39" i="5"/>
  <c r="O39" i="4"/>
  <c r="O39" i="3"/>
  <c r="O38" i="2"/>
  <c r="P38" i="8"/>
  <c r="O38" i="7"/>
  <c r="O38" i="6"/>
  <c r="O38" i="5"/>
  <c r="O38" i="4"/>
  <c r="O38" i="3"/>
  <c r="O37" i="2"/>
  <c r="O37" i="4"/>
  <c r="O37" i="3"/>
  <c r="O36" i="2"/>
  <c r="P37" i="8"/>
  <c r="O37" i="7"/>
  <c r="O37" i="6"/>
  <c r="O37" i="5"/>
  <c r="P36" i="8"/>
  <c r="O36" i="7"/>
  <c r="O36" i="6"/>
  <c r="O36" i="5"/>
  <c r="O36" i="4"/>
  <c r="O36" i="3"/>
  <c r="O35" i="2"/>
  <c r="P35" i="8"/>
  <c r="O35" i="7"/>
  <c r="O35" i="6"/>
  <c r="O35" i="5"/>
  <c r="O35" i="4"/>
  <c r="O35" i="3"/>
  <c r="O34" i="2"/>
  <c r="P34" i="8"/>
  <c r="O34" i="7"/>
  <c r="O34" i="6"/>
  <c r="O34" i="5"/>
  <c r="O34" i="4"/>
  <c r="O34" i="3"/>
  <c r="O33" i="2"/>
  <c r="P33" i="8"/>
  <c r="O33" i="7"/>
  <c r="O33" i="6"/>
  <c r="O33" i="5"/>
  <c r="O33" i="4"/>
  <c r="O33" i="3"/>
  <c r="O32" i="2"/>
  <c r="P32" i="8"/>
  <c r="O32" i="7"/>
  <c r="O32" i="6"/>
  <c r="O32" i="5"/>
  <c r="O32" i="4"/>
  <c r="O32" i="3"/>
  <c r="O31" i="2"/>
  <c r="P31" i="8"/>
  <c r="O31" i="7"/>
  <c r="O31" i="6"/>
  <c r="O31" i="5"/>
  <c r="O31" i="4"/>
  <c r="O31" i="3"/>
  <c r="O30" i="2"/>
  <c r="P29" i="8"/>
  <c r="O29" i="7"/>
  <c r="O29" i="6"/>
  <c r="O30" i="7"/>
  <c r="P30" i="8"/>
  <c r="O30" i="6"/>
  <c r="O30" i="5"/>
  <c r="O30" i="4"/>
  <c r="O30" i="3"/>
  <c r="O29" i="2"/>
  <c r="P28" i="8"/>
  <c r="O28" i="7"/>
  <c r="O28" i="6"/>
  <c r="O28" i="5"/>
  <c r="O28" i="4"/>
  <c r="O28" i="3"/>
  <c r="O28" i="2"/>
  <c r="P27" i="8"/>
  <c r="O27" i="7"/>
  <c r="O27" i="6"/>
  <c r="O27" i="5"/>
  <c r="O27" i="4"/>
  <c r="O27" i="3"/>
  <c r="O27" i="2"/>
  <c r="P26" i="8"/>
  <c r="O26" i="7"/>
  <c r="O26" i="6"/>
  <c r="O26" i="5"/>
  <c r="O26" i="4"/>
  <c r="O26" i="3"/>
  <c r="O26" i="2"/>
  <c r="P25" i="8"/>
  <c r="O25" i="7"/>
  <c r="O25" i="6"/>
  <c r="O25" i="5"/>
  <c r="O25" i="4"/>
  <c r="O25" i="3"/>
  <c r="O25" i="2"/>
  <c r="P24" i="8"/>
  <c r="O24" i="7"/>
  <c r="O24" i="6"/>
  <c r="O24" i="5"/>
  <c r="O24" i="4"/>
  <c r="O24" i="3"/>
  <c r="O24" i="2"/>
  <c r="P23" i="8"/>
  <c r="O23" i="7"/>
  <c r="O23" i="6"/>
  <c r="O23" i="5"/>
  <c r="O23" i="4"/>
  <c r="O23" i="3"/>
  <c r="O23" i="2"/>
  <c r="O22" i="7"/>
  <c r="O22" i="5"/>
  <c r="P22" i="8"/>
  <c r="O22" i="6"/>
  <c r="O22" i="4"/>
  <c r="O22" i="3"/>
  <c r="O22" i="2"/>
  <c r="P21" i="8"/>
  <c r="O21" i="7"/>
  <c r="O21" i="6"/>
  <c r="O21" i="5"/>
  <c r="O21" i="4"/>
  <c r="O21" i="3"/>
  <c r="O21" i="2"/>
  <c r="P20" i="8"/>
  <c r="O20" i="7"/>
  <c r="O20" i="6"/>
  <c r="O20" i="5"/>
  <c r="O20" i="4"/>
  <c r="O20" i="3"/>
  <c r="O20" i="2"/>
  <c r="P19" i="8"/>
  <c r="O19" i="7"/>
  <c r="O19" i="6"/>
  <c r="O19" i="5"/>
  <c r="O19" i="4"/>
  <c r="O19" i="3"/>
  <c r="O19" i="2"/>
  <c r="P18" i="8"/>
  <c r="O18" i="7"/>
  <c r="O18" i="6"/>
  <c r="O18" i="5"/>
  <c r="O18" i="4"/>
  <c r="O18" i="3"/>
  <c r="O18" i="2"/>
  <c r="P17" i="8"/>
  <c r="O17" i="6"/>
  <c r="O17" i="5"/>
  <c r="O17" i="7"/>
  <c r="O17" i="4"/>
  <c r="O17" i="3"/>
  <c r="O17" i="2"/>
  <c r="O16" i="7"/>
  <c r="O16" i="4"/>
  <c r="P16" i="8"/>
  <c r="O16" i="6"/>
  <c r="O16" i="5"/>
  <c r="O16" i="3"/>
  <c r="O16" i="2"/>
  <c r="P15" i="8"/>
  <c r="O15" i="7"/>
  <c r="O15" i="6"/>
  <c r="O15" i="5"/>
  <c r="O15" i="4"/>
  <c r="O15" i="3"/>
  <c r="O15" i="2"/>
  <c r="P14" i="8"/>
  <c r="O14" i="7"/>
  <c r="O14" i="6"/>
  <c r="O14" i="5"/>
  <c r="O14" i="4"/>
  <c r="O14" i="3"/>
  <c r="O14" i="2" l="1"/>
  <c r="C40" i="4"/>
  <c r="D40"/>
  <c r="E40"/>
  <c r="F40"/>
  <c r="G40"/>
  <c r="H40"/>
  <c r="I40"/>
  <c r="J40"/>
  <c r="K40"/>
  <c r="L40"/>
  <c r="M40"/>
  <c r="N40"/>
  <c r="C39" i="2"/>
  <c r="O13" i="5"/>
  <c r="O13" i="4"/>
  <c r="O13" i="3"/>
  <c r="O13" i="2"/>
  <c r="P12" i="8"/>
  <c r="O12" i="7"/>
  <c r="O12" i="6"/>
  <c r="O12" i="5"/>
  <c r="P11" i="8"/>
  <c r="O11" i="7"/>
  <c r="O11" i="6"/>
  <c r="O11" i="5"/>
  <c r="O11" i="4"/>
  <c r="O11" i="3"/>
  <c r="O11" i="2"/>
  <c r="P10" i="8"/>
  <c r="O10" i="7"/>
  <c r="O10" i="6"/>
  <c r="O10" i="5"/>
  <c r="O10" i="4"/>
  <c r="O10" i="3"/>
  <c r="O10" i="2"/>
  <c r="P9" i="8"/>
  <c r="O9" i="7"/>
  <c r="O9" i="6"/>
  <c r="O9" i="5"/>
  <c r="O9" i="4"/>
  <c r="O9" i="3" l="1"/>
  <c r="O9" i="2"/>
  <c r="P8" i="8"/>
  <c r="O8" i="7"/>
  <c r="O8" i="6"/>
  <c r="O8" i="5"/>
  <c r="O8" i="4"/>
  <c r="O8" i="3"/>
  <c r="O8" i="2"/>
  <c r="O7" i="7"/>
  <c r="O7" i="6"/>
  <c r="O7" i="4"/>
  <c r="O7" i="3"/>
  <c r="O7" i="2"/>
  <c r="P6" i="8"/>
  <c r="O6" i="7"/>
  <c r="O6" i="6"/>
  <c r="O6" i="5"/>
  <c r="O6" i="4"/>
  <c r="O6" i="3"/>
  <c r="O6" i="2"/>
  <c r="O5" i="6"/>
  <c r="O5" i="5"/>
  <c r="O5" i="4"/>
  <c r="O5" i="3"/>
  <c r="O5" i="2"/>
  <c r="O4" i="6"/>
  <c r="O4" i="5"/>
  <c r="O4" i="4"/>
  <c r="O4" i="3"/>
  <c r="O4" i="2"/>
  <c r="O12" i="4"/>
  <c r="O29"/>
  <c r="O40"/>
  <c r="O3"/>
  <c r="O29" i="3"/>
  <c r="O40"/>
  <c r="O12"/>
  <c r="O3"/>
  <c r="C40"/>
  <c r="D40"/>
  <c r="E40"/>
  <c r="F40"/>
  <c r="G40"/>
  <c r="H40"/>
  <c r="I40"/>
  <c r="J40"/>
  <c r="K40"/>
  <c r="L40"/>
  <c r="M40"/>
  <c r="N40"/>
  <c r="O39" i="2"/>
  <c r="O12"/>
  <c r="O3"/>
  <c r="N40" i="8"/>
  <c r="M40"/>
  <c r="L40"/>
  <c r="K40"/>
  <c r="J40"/>
  <c r="I40"/>
  <c r="H40"/>
  <c r="G40"/>
  <c r="F40"/>
  <c r="E40"/>
  <c r="D40"/>
  <c r="C40"/>
  <c r="N40" i="7"/>
  <c r="M40"/>
  <c r="L40"/>
  <c r="K40"/>
  <c r="J40"/>
  <c r="I40"/>
  <c r="H40"/>
  <c r="G40"/>
  <c r="F40"/>
  <c r="E40"/>
  <c r="D40"/>
  <c r="C40"/>
  <c r="N40" i="6"/>
  <c r="M40"/>
  <c r="L40"/>
  <c r="K40"/>
  <c r="J40"/>
  <c r="I40"/>
  <c r="O40" s="1"/>
  <c r="H40"/>
  <c r="G40"/>
  <c r="F40"/>
  <c r="E40"/>
  <c r="D40"/>
  <c r="C40"/>
  <c r="O40" i="7" l="1"/>
  <c r="P40" i="8"/>
  <c r="O3" i="7"/>
  <c r="O3" i="6"/>
  <c r="P4" i="8"/>
  <c r="O4" i="7"/>
  <c r="P13" i="8"/>
  <c r="O13" i="7"/>
  <c r="O13" i="6"/>
  <c r="P3" i="8" l="1"/>
  <c r="P5" l="1"/>
  <c r="O5" i="7"/>
  <c r="P7" i="8"/>
  <c r="K28" i="5" l="1"/>
  <c r="O29" l="1"/>
  <c r="O3"/>
  <c r="O7" l="1"/>
  <c r="O40" l="1"/>
  <c r="N40"/>
  <c r="M40"/>
  <c r="L40"/>
  <c r="K40"/>
  <c r="J40"/>
  <c r="I40"/>
  <c r="H40"/>
  <c r="G40"/>
  <c r="F40"/>
  <c r="E40"/>
  <c r="D40"/>
  <c r="C40"/>
  <c r="E39" i="2"/>
  <c r="N39"/>
  <c r="M39"/>
  <c r="D39"/>
  <c r="L39" l="1"/>
  <c r="K39"/>
  <c r="J39"/>
  <c r="I39"/>
  <c r="H39"/>
  <c r="G39"/>
  <c r="F39"/>
</calcChain>
</file>

<file path=xl/sharedStrings.xml><?xml version="1.0" encoding="utf-8"?>
<sst xmlns="http://schemas.openxmlformats.org/spreadsheetml/2006/main" count="379" uniqueCount="64">
  <si>
    <t>TOTAL</t>
  </si>
  <si>
    <t>Qatar</t>
  </si>
  <si>
    <t>Total</t>
  </si>
  <si>
    <t>Nr. d/o</t>
  </si>
  <si>
    <t>Misiuni diplomatice şi consulare ale RM în:</t>
  </si>
  <si>
    <t>paşapoarte</t>
  </si>
  <si>
    <t>titlu de călătorie</t>
  </si>
  <si>
    <t>vize</t>
  </si>
  <si>
    <t xml:space="preserve">examinarea dosarelor privind cetăţenia </t>
  </si>
  <si>
    <t>eliberarea certificat cetăţenia</t>
  </si>
  <si>
    <t>acte stare civilă</t>
  </si>
  <si>
    <t>acte notariale</t>
  </si>
  <si>
    <t>legalizare</t>
  </si>
  <si>
    <t>alte acţiuni</t>
  </si>
  <si>
    <t>evidenţa consulară</t>
  </si>
  <si>
    <t>Ankara</t>
  </si>
  <si>
    <t>Atena</t>
  </si>
  <si>
    <t>Baku</t>
  </si>
  <si>
    <t>Beijing</t>
  </si>
  <si>
    <t>Berlin</t>
  </si>
  <si>
    <t>Bruxelles</t>
  </si>
  <si>
    <t>Bucureşti</t>
  </si>
  <si>
    <t>Budapesta</t>
  </si>
  <si>
    <t>Frankfurt</t>
  </si>
  <si>
    <t>Geneva</t>
  </si>
  <si>
    <t>Istanbul</t>
  </si>
  <si>
    <t>Kiev</t>
  </si>
  <si>
    <t>Lisabona</t>
  </si>
  <si>
    <t>Londra</t>
  </si>
  <si>
    <t>Minsk</t>
  </si>
  <si>
    <t>Moscova</t>
  </si>
  <si>
    <t>Odesa</t>
  </si>
  <si>
    <t>Paris</t>
  </si>
  <si>
    <t>Praga</t>
  </si>
  <si>
    <t>Riga</t>
  </si>
  <si>
    <t>Roma</t>
  </si>
  <si>
    <t>Sofia</t>
  </si>
  <si>
    <t>Stockholm</t>
  </si>
  <si>
    <t>Tallinn</t>
  </si>
  <si>
    <t>Tel.Aviv</t>
  </si>
  <si>
    <t>Varşovia</t>
  </si>
  <si>
    <t>Viena</t>
  </si>
  <si>
    <t>Vilnius</t>
  </si>
  <si>
    <t>Washington DC</t>
  </si>
  <si>
    <t>Iaşi</t>
  </si>
  <si>
    <t>Madrid</t>
  </si>
  <si>
    <t>buletine de identitate</t>
  </si>
  <si>
    <t>Canada</t>
  </si>
  <si>
    <t>Haga</t>
  </si>
  <si>
    <t>Milano</t>
  </si>
  <si>
    <t>Washington</t>
  </si>
  <si>
    <t>Padova</t>
  </si>
  <si>
    <t>Nr. o/d</t>
  </si>
  <si>
    <t>Activitatea consulară în cifre  trimestru II 2016</t>
  </si>
  <si>
    <t>Activitatea consulară în cifre pe simestru I 2016</t>
  </si>
  <si>
    <t>Activitatea consulară în cifre trimestru III-2016</t>
  </si>
  <si>
    <t>Activitatea consulară în cifre  trimestru IV-2016</t>
  </si>
  <si>
    <t>Activitatea consulară în cifre pe simestrul II-2016</t>
  </si>
  <si>
    <t>Activitatea consulară în cifre pe anul 2016</t>
  </si>
  <si>
    <t>emigrare autorizată</t>
  </si>
  <si>
    <t>0</t>
  </si>
  <si>
    <t>Tokyo</t>
  </si>
  <si>
    <t>Activitatea consulară în cifre pe tr.I al anului 2016</t>
  </si>
  <si>
    <t>Ottawa</t>
  </si>
</sst>
</file>

<file path=xl/styles.xml><?xml version="1.0" encoding="utf-8"?>
<styleSheet xmlns="http://schemas.openxmlformats.org/spreadsheetml/2006/main">
  <fonts count="5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38"/>
    </font>
    <font>
      <b/>
      <sz val="11"/>
      <color rgb="FFFF0000"/>
      <name val="Calibri"/>
      <family val="2"/>
      <scheme val="minor"/>
    </font>
    <font>
      <sz val="10"/>
      <name val="Arial"/>
      <family val="2"/>
      <charset val="238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B0F0"/>
      <name val="Calibri"/>
      <family val="2"/>
      <scheme val="minor"/>
    </font>
    <font>
      <sz val="11"/>
      <name val="Arial"/>
      <family val="2"/>
      <charset val="238"/>
    </font>
    <font>
      <b/>
      <sz val="11"/>
      <color rgb="FFFF0000"/>
      <name val="Times New Roman"/>
      <family val="1"/>
      <charset val="238"/>
    </font>
    <font>
      <sz val="10"/>
      <name val="Arial"/>
      <family val="2"/>
      <charset val="204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Times New Roman"/>
      <family val="1"/>
      <charset val="238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b/>
      <sz val="10.5"/>
      <name val="Times New Roman"/>
      <family val="1"/>
      <charset val="238"/>
    </font>
    <font>
      <b/>
      <sz val="10.5"/>
      <color theme="1"/>
      <name val="Times New Roman"/>
      <family val="1"/>
      <charset val="238"/>
    </font>
    <font>
      <sz val="10.5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"/>
    </font>
    <font>
      <sz val="11"/>
      <color indexed="8"/>
      <name val="Times New Roman"/>
      <family val="1"/>
      <charset val="238"/>
    </font>
    <font>
      <b/>
      <sz val="11"/>
      <color theme="5"/>
      <name val="Times New Roman"/>
      <family val="1"/>
      <charset val="238"/>
    </font>
    <font>
      <sz val="12"/>
      <name val="Arial"/>
      <family val="2"/>
    </font>
    <font>
      <sz val="11"/>
      <name val="Calibri"/>
      <family val="2"/>
      <charset val="161"/>
    </font>
    <font>
      <sz val="10"/>
      <name val="Calibri"/>
      <family val="2"/>
      <charset val="161"/>
    </font>
    <font>
      <sz val="11"/>
      <color indexed="56"/>
      <name val="Arial"/>
      <family val="2"/>
      <charset val="238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40" fillId="0" borderId="0"/>
  </cellStyleXfs>
  <cellXfs count="320">
    <xf numFmtId="0" fontId="0" fillId="0" borderId="0" xfId="0"/>
    <xf numFmtId="0" fontId="10" fillId="0" borderId="1" xfId="0" applyFont="1" applyBorder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0" fillId="0" borderId="6" xfId="0" applyFont="1" applyBorder="1"/>
    <xf numFmtId="0" fontId="10" fillId="0" borderId="5" xfId="0" applyFont="1" applyBorder="1"/>
    <xf numFmtId="0" fontId="10" fillId="0" borderId="0" xfId="0" applyFont="1"/>
    <xf numFmtId="0" fontId="15" fillId="0" borderId="0" xfId="0" applyFont="1"/>
    <xf numFmtId="0" fontId="11" fillId="0" borderId="0" xfId="0" applyFont="1"/>
    <xf numFmtId="0" fontId="9" fillId="0" borderId="0" xfId="0" applyFont="1"/>
    <xf numFmtId="0" fontId="16" fillId="0" borderId="0" xfId="0" applyFont="1"/>
    <xf numFmtId="0" fontId="17" fillId="0" borderId="0" xfId="0" applyFont="1" applyAlignment="1">
      <alignment vertical="top"/>
    </xf>
    <xf numFmtId="0" fontId="0" fillId="0" borderId="0" xfId="0" applyAlignment="1">
      <alignment vertical="top"/>
    </xf>
    <xf numFmtId="0" fontId="20" fillId="0" borderId="1" xfId="0" applyFont="1" applyBorder="1"/>
    <xf numFmtId="0" fontId="20" fillId="0" borderId="0" xfId="0" applyFont="1" applyBorder="1"/>
    <xf numFmtId="0" fontId="27" fillId="0" borderId="0" xfId="0" applyFont="1" applyBorder="1"/>
    <xf numFmtId="0" fontId="28" fillId="0" borderId="0" xfId="0" applyFont="1" applyBorder="1"/>
    <xf numFmtId="0" fontId="21" fillId="0" borderId="0" xfId="0" applyFont="1" applyBorder="1"/>
    <xf numFmtId="0" fontId="20" fillId="0" borderId="6" xfId="0" applyFont="1" applyBorder="1"/>
    <xf numFmtId="0" fontId="20" fillId="0" borderId="0" xfId="0" applyFont="1"/>
    <xf numFmtId="0" fontId="29" fillId="0" borderId="0" xfId="0" applyFont="1" applyAlignment="1">
      <alignment vertical="top"/>
    </xf>
    <xf numFmtId="0" fontId="30" fillId="0" borderId="0" xfId="0" applyFont="1"/>
    <xf numFmtId="0" fontId="31" fillId="0" borderId="0" xfId="0" applyFont="1"/>
    <xf numFmtId="16" fontId="16" fillId="0" borderId="9" xfId="0" quotePrefix="1" applyNumberFormat="1" applyFont="1" applyBorder="1" applyAlignment="1">
      <alignment vertical="center"/>
    </xf>
    <xf numFmtId="0" fontId="24" fillId="0" borderId="0" xfId="0" applyFont="1"/>
    <xf numFmtId="0" fontId="16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6" fillId="0" borderId="3" xfId="0" applyFont="1" applyBorder="1" applyAlignment="1">
      <alignment horizontal="center"/>
    </xf>
    <xf numFmtId="20" fontId="27" fillId="0" borderId="0" xfId="0" applyNumberFormat="1" applyFont="1" applyBorder="1"/>
    <xf numFmtId="0" fontId="35" fillId="0" borderId="3" xfId="0" applyFont="1" applyBorder="1" applyAlignment="1">
      <alignment horizontal="center"/>
    </xf>
    <xf numFmtId="0" fontId="35" fillId="0" borderId="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/>
    </xf>
    <xf numFmtId="0" fontId="35" fillId="0" borderId="3" xfId="1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23" fillId="0" borderId="13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16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35" fillId="0" borderId="3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41" fillId="0" borderId="3" xfId="0" applyFont="1" applyBorder="1" applyAlignment="1">
      <alignment horizontal="center"/>
    </xf>
    <xf numFmtId="0" fontId="35" fillId="0" borderId="3" xfId="0" applyFont="1" applyBorder="1" applyAlignment="1">
      <alignment horizontal="center" vertical="center" wrapText="1" readingOrder="2"/>
    </xf>
    <xf numFmtId="0" fontId="35" fillId="2" borderId="3" xfId="0" applyFont="1" applyFill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12" xfId="1" applyFont="1" applyBorder="1" applyAlignment="1">
      <alignment horizontal="center"/>
    </xf>
    <xf numFmtId="0" fontId="35" fillId="2" borderId="3" xfId="0" applyFont="1" applyFill="1" applyBorder="1" applyAlignment="1">
      <alignment horizontal="center" vertical="center"/>
    </xf>
    <xf numFmtId="0" fontId="36" fillId="0" borderId="26" xfId="0" applyFont="1" applyBorder="1" applyAlignment="1">
      <alignment horizontal="center"/>
    </xf>
    <xf numFmtId="0" fontId="35" fillId="0" borderId="7" xfId="0" applyNumberFormat="1" applyFont="1" applyBorder="1" applyAlignment="1">
      <alignment horizontal="center"/>
    </xf>
    <xf numFmtId="0" fontId="35" fillId="0" borderId="3" xfId="2" applyFont="1" applyBorder="1" applyAlignment="1">
      <alignment horizontal="center" wrapText="1"/>
    </xf>
    <xf numFmtId="0" fontId="36" fillId="0" borderId="26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/>
    </xf>
    <xf numFmtId="0" fontId="36" fillId="0" borderId="2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top"/>
    </xf>
    <xf numFmtId="0" fontId="43" fillId="0" borderId="3" xfId="2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 vertical="center"/>
    </xf>
    <xf numFmtId="0" fontId="6" fillId="0" borderId="3" xfId="2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38" fillId="0" borderId="3" xfId="0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center"/>
    </xf>
    <xf numFmtId="0" fontId="38" fillId="0" borderId="3" xfId="0" applyFont="1" applyBorder="1" applyAlignment="1">
      <alignment horizontal="center" vertical="top"/>
    </xf>
    <xf numFmtId="49" fontId="16" fillId="0" borderId="3" xfId="0" applyNumberFormat="1" applyFont="1" applyBorder="1" applyAlignment="1">
      <alignment horizontal="center"/>
    </xf>
    <xf numFmtId="0" fontId="44" fillId="0" borderId="3" xfId="0" applyFont="1" applyBorder="1" applyAlignment="1">
      <alignment horizontal="center"/>
    </xf>
    <xf numFmtId="0" fontId="45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47" fillId="0" borderId="3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/>
    </xf>
    <xf numFmtId="0" fontId="1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8" fillId="0" borderId="24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25" fillId="0" borderId="33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vertical="center" wrapText="1" readingOrder="2"/>
    </xf>
    <xf numFmtId="0" fontId="23" fillId="0" borderId="34" xfId="0" applyFont="1" applyBorder="1" applyAlignment="1">
      <alignment vertical="center" wrapText="1" readingOrder="2"/>
    </xf>
    <xf numFmtId="0" fontId="23" fillId="0" borderId="34" xfId="0" applyFont="1" applyBorder="1" applyAlignment="1">
      <alignment horizontal="center" vertical="center" wrapText="1" readingOrder="2"/>
    </xf>
    <xf numFmtId="0" fontId="23" fillId="0" borderId="35" xfId="0" applyFont="1" applyBorder="1" applyAlignment="1">
      <alignment horizontal="center" vertical="center" wrapText="1" readingOrder="2"/>
    </xf>
    <xf numFmtId="0" fontId="6" fillId="2" borderId="3" xfId="0" applyFont="1" applyFill="1" applyBorder="1" applyAlignment="1">
      <alignment horizontal="center"/>
    </xf>
    <xf numFmtId="0" fontId="6" fillId="0" borderId="17" xfId="0" quotePrefix="1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10" xfId="0" applyFont="1" applyFill="1" applyBorder="1"/>
    <xf numFmtId="0" fontId="0" fillId="0" borderId="31" xfId="0" applyFont="1" applyBorder="1"/>
    <xf numFmtId="0" fontId="0" fillId="0" borderId="38" xfId="0" applyFont="1" applyFill="1" applyBorder="1" applyAlignment="1">
      <alignment vertical="center"/>
    </xf>
    <xf numFmtId="0" fontId="26" fillId="0" borderId="39" xfId="0" applyFont="1" applyFill="1" applyBorder="1" applyAlignment="1">
      <alignment vertical="center"/>
    </xf>
    <xf numFmtId="0" fontId="26" fillId="0" borderId="40" xfId="0" applyFont="1" applyFill="1" applyBorder="1" applyAlignment="1">
      <alignment vertical="center"/>
    </xf>
    <xf numFmtId="0" fontId="26" fillId="0" borderId="41" xfId="0" applyFont="1" applyFill="1" applyBorder="1" applyAlignment="1">
      <alignment vertical="center"/>
    </xf>
    <xf numFmtId="0" fontId="6" fillId="0" borderId="11" xfId="0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0" fontId="26" fillId="0" borderId="32" xfId="0" applyFont="1" applyFill="1" applyBorder="1" applyAlignment="1">
      <alignment vertical="center"/>
    </xf>
    <xf numFmtId="0" fontId="6" fillId="0" borderId="43" xfId="0" applyNumberFormat="1" applyFont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4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/>
    </xf>
    <xf numFmtId="0" fontId="23" fillId="0" borderId="28" xfId="0" applyFont="1" applyFill="1" applyBorder="1" applyAlignment="1">
      <alignment vertical="center"/>
    </xf>
    <xf numFmtId="0" fontId="23" fillId="0" borderId="26" xfId="0" applyFont="1" applyFill="1" applyBorder="1" applyAlignment="1">
      <alignment vertical="center"/>
    </xf>
    <xf numFmtId="0" fontId="23" fillId="0" borderId="26" xfId="0" applyFont="1" applyFill="1" applyBorder="1"/>
    <xf numFmtId="0" fontId="36" fillId="0" borderId="26" xfId="0" applyFont="1" applyBorder="1"/>
    <xf numFmtId="0" fontId="25" fillId="0" borderId="26" xfId="0" applyFont="1" applyBorder="1" applyAlignment="1">
      <alignment vertical="top"/>
    </xf>
    <xf numFmtId="0" fontId="25" fillId="0" borderId="21" xfId="0" applyFont="1" applyBorder="1" applyAlignment="1">
      <alignment vertical="top"/>
    </xf>
    <xf numFmtId="0" fontId="25" fillId="0" borderId="4" xfId="0" applyFont="1" applyBorder="1" applyAlignment="1">
      <alignment vertical="top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36" fillId="0" borderId="28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/>
    </xf>
    <xf numFmtId="0" fontId="36" fillId="0" borderId="0" xfId="0" applyFont="1"/>
    <xf numFmtId="0" fontId="48" fillId="0" borderId="0" xfId="0" applyFont="1" applyBorder="1"/>
    <xf numFmtId="0" fontId="35" fillId="0" borderId="24" xfId="0" applyFont="1" applyBorder="1" applyAlignment="1">
      <alignment horizontal="center" vertical="center"/>
    </xf>
    <xf numFmtId="0" fontId="35" fillId="0" borderId="24" xfId="0" applyFont="1" applyFill="1" applyBorder="1" applyAlignment="1">
      <alignment horizontal="center" vertical="center"/>
    </xf>
    <xf numFmtId="0" fontId="35" fillId="0" borderId="24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30" fillId="0" borderId="23" xfId="0" applyFont="1" applyBorder="1"/>
    <xf numFmtId="0" fontId="4" fillId="0" borderId="49" xfId="0" applyFont="1" applyBorder="1" applyAlignment="1">
      <alignment vertical="center" wrapText="1" readingOrder="2"/>
    </xf>
    <xf numFmtId="0" fontId="2" fillId="0" borderId="49" xfId="0" applyFont="1" applyBorder="1" applyAlignment="1">
      <alignment vertical="center" wrapText="1" readingOrder="2"/>
    </xf>
    <xf numFmtId="0" fontId="2" fillId="0" borderId="51" xfId="0" applyFont="1" applyFill="1" applyBorder="1" applyAlignment="1">
      <alignment vertical="center" wrapText="1"/>
    </xf>
    <xf numFmtId="0" fontId="4" fillId="0" borderId="50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25" fillId="0" borderId="25" xfId="0" applyFont="1" applyFill="1" applyBorder="1"/>
    <xf numFmtId="0" fontId="36" fillId="0" borderId="25" xfId="0" applyFont="1" applyBorder="1"/>
    <xf numFmtId="0" fontId="36" fillId="0" borderId="46" xfId="0" applyFont="1" applyBorder="1"/>
    <xf numFmtId="0" fontId="36" fillId="0" borderId="27" xfId="0" applyFont="1" applyBorder="1"/>
    <xf numFmtId="0" fontId="30" fillId="0" borderId="28" xfId="0" applyFont="1" applyBorder="1"/>
    <xf numFmtId="0" fontId="30" fillId="0" borderId="26" xfId="0" applyFont="1" applyBorder="1"/>
    <xf numFmtId="0" fontId="4" fillId="0" borderId="52" xfId="0" applyFont="1" applyFill="1" applyBorder="1" applyAlignment="1">
      <alignment vertical="center" wrapText="1"/>
    </xf>
    <xf numFmtId="0" fontId="36" fillId="0" borderId="2" xfId="0" applyFont="1" applyBorder="1"/>
    <xf numFmtId="0" fontId="35" fillId="0" borderId="12" xfId="2" applyFont="1" applyBorder="1" applyAlignment="1">
      <alignment horizontal="center" wrapText="1"/>
    </xf>
    <xf numFmtId="0" fontId="35" fillId="0" borderId="7" xfId="0" applyFont="1" applyBorder="1" applyAlignment="1">
      <alignment horizontal="center" wrapText="1"/>
    </xf>
    <xf numFmtId="0" fontId="35" fillId="0" borderId="24" xfId="0" applyFont="1" applyFill="1" applyBorder="1" applyAlignment="1">
      <alignment horizontal="center"/>
    </xf>
    <xf numFmtId="0" fontId="35" fillId="0" borderId="12" xfId="0" applyFont="1" applyBorder="1" applyAlignment="1">
      <alignment horizontal="center" vertical="center"/>
    </xf>
    <xf numFmtId="0" fontId="35" fillId="0" borderId="24" xfId="1" applyFont="1" applyBorder="1" applyAlignment="1">
      <alignment horizontal="center"/>
    </xf>
    <xf numFmtId="0" fontId="30" fillId="0" borderId="24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3" fontId="35" fillId="0" borderId="11" xfId="0" applyNumberFormat="1" applyFont="1" applyBorder="1" applyAlignment="1">
      <alignment horizontal="center"/>
    </xf>
    <xf numFmtId="0" fontId="35" fillId="0" borderId="47" xfId="0" applyFont="1" applyBorder="1" applyAlignment="1">
      <alignment horizontal="center"/>
    </xf>
    <xf numFmtId="0" fontId="35" fillId="0" borderId="7" xfId="0" quotePrefix="1" applyNumberFormat="1" applyFont="1" applyBorder="1" applyAlignment="1">
      <alignment horizontal="center"/>
    </xf>
    <xf numFmtId="1" fontId="35" fillId="0" borderId="48" xfId="0" applyNumberFormat="1" applyFont="1" applyBorder="1" applyAlignment="1">
      <alignment horizontal="center"/>
    </xf>
    <xf numFmtId="0" fontId="33" fillId="0" borderId="14" xfId="0" applyFont="1" applyFill="1" applyBorder="1"/>
    <xf numFmtId="0" fontId="2" fillId="0" borderId="15" xfId="0" applyFont="1" applyFill="1" applyBorder="1" applyAlignment="1">
      <alignment vertical="center" wrapText="1"/>
    </xf>
    <xf numFmtId="0" fontId="4" fillId="0" borderId="15" xfId="0" applyFont="1" applyBorder="1" applyAlignment="1">
      <alignment vertical="center" wrapText="1" readingOrder="2"/>
    </xf>
    <xf numFmtId="0" fontId="2" fillId="0" borderId="15" xfId="0" applyFont="1" applyBorder="1" applyAlignment="1">
      <alignment vertical="center" wrapText="1" readingOrder="2"/>
    </xf>
    <xf numFmtId="0" fontId="2" fillId="0" borderId="16" xfId="0" applyFont="1" applyFill="1" applyBorder="1" applyAlignment="1">
      <alignment vertical="center" wrapText="1"/>
    </xf>
    <xf numFmtId="0" fontId="31" fillId="0" borderId="39" xfId="0" applyFont="1" applyFill="1" applyBorder="1" applyAlignment="1">
      <alignment horizontal="right"/>
    </xf>
    <xf numFmtId="0" fontId="31" fillId="0" borderId="53" xfId="0" applyFont="1" applyBorder="1" applyAlignment="1">
      <alignment horizontal="right"/>
    </xf>
    <xf numFmtId="0" fontId="35" fillId="0" borderId="24" xfId="1" applyFont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/>
    </xf>
    <xf numFmtId="0" fontId="25" fillId="0" borderId="28" xfId="0" applyFont="1" applyFill="1" applyBorder="1" applyAlignment="1">
      <alignment vertical="center"/>
    </xf>
    <xf numFmtId="0" fontId="25" fillId="0" borderId="26" xfId="0" applyFont="1" applyFill="1" applyBorder="1" applyAlignment="1">
      <alignment vertical="center"/>
    </xf>
    <xf numFmtId="0" fontId="36" fillId="0" borderId="26" xfId="0" applyFont="1" applyFill="1" applyBorder="1"/>
    <xf numFmtId="0" fontId="35" fillId="0" borderId="48" xfId="0" applyNumberFormat="1" applyFont="1" applyBorder="1" applyAlignment="1">
      <alignment horizontal="center"/>
    </xf>
    <xf numFmtId="0" fontId="36" fillId="0" borderId="21" xfId="0" applyFont="1" applyBorder="1"/>
    <xf numFmtId="3" fontId="35" fillId="0" borderId="44" xfId="0" applyNumberFormat="1" applyFont="1" applyBorder="1" applyAlignment="1">
      <alignment horizontal="center"/>
    </xf>
    <xf numFmtId="0" fontId="33" fillId="0" borderId="4" xfId="0" applyFont="1" applyBorder="1"/>
    <xf numFmtId="0" fontId="30" fillId="2" borderId="3" xfId="0" applyFont="1" applyFill="1" applyBorder="1" applyAlignment="1">
      <alignment horizontal="center" vertical="center"/>
    </xf>
    <xf numFmtId="0" fontId="35" fillId="0" borderId="3" xfId="2" applyFont="1" applyBorder="1" applyAlignment="1">
      <alignment horizontal="center"/>
    </xf>
    <xf numFmtId="0" fontId="34" fillId="0" borderId="39" xfId="0" applyFont="1" applyFill="1" applyBorder="1" applyAlignment="1">
      <alignment horizontal="right"/>
    </xf>
    <xf numFmtId="0" fontId="30" fillId="0" borderId="53" xfId="0" applyFont="1" applyBorder="1" applyAlignment="1">
      <alignment horizontal="right"/>
    </xf>
    <xf numFmtId="0" fontId="35" fillId="0" borderId="48" xfId="0" applyFont="1" applyBorder="1" applyAlignment="1">
      <alignment horizontal="center"/>
    </xf>
    <xf numFmtId="0" fontId="30" fillId="2" borderId="24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left" vertical="center"/>
    </xf>
    <xf numFmtId="0" fontId="25" fillId="0" borderId="26" xfId="0" applyFont="1" applyFill="1" applyBorder="1" applyAlignment="1">
      <alignment horizontal="left" vertical="center"/>
    </xf>
    <xf numFmtId="0" fontId="25" fillId="0" borderId="26" xfId="0" applyFont="1" applyFill="1" applyBorder="1" applyAlignment="1">
      <alignment horizontal="left"/>
    </xf>
    <xf numFmtId="0" fontId="36" fillId="0" borderId="26" xfId="0" applyFont="1" applyBorder="1" applyAlignment="1">
      <alignment horizontal="left"/>
    </xf>
    <xf numFmtId="0" fontId="36" fillId="0" borderId="23" xfId="0" applyFont="1" applyBorder="1" applyAlignment="1">
      <alignment horizontal="left"/>
    </xf>
    <xf numFmtId="0" fontId="36" fillId="0" borderId="14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35" fillId="0" borderId="12" xfId="0" applyFont="1" applyBorder="1"/>
    <xf numFmtId="0" fontId="30" fillId="0" borderId="12" xfId="0" applyFont="1" applyBorder="1"/>
    <xf numFmtId="0" fontId="30" fillId="0" borderId="47" xfId="0" applyFont="1" applyBorder="1"/>
    <xf numFmtId="0" fontId="36" fillId="0" borderId="54" xfId="0" applyFont="1" applyBorder="1"/>
    <xf numFmtId="0" fontId="4" fillId="0" borderId="15" xfId="0" applyFont="1" applyBorder="1" applyAlignment="1">
      <alignment horizontal="center" vertical="center" wrapText="1" readingOrder="2"/>
    </xf>
    <xf numFmtId="0" fontId="25" fillId="0" borderId="28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26" xfId="0" applyFont="1" applyFill="1" applyBorder="1" applyAlignment="1">
      <alignment horizontal="center"/>
    </xf>
    <xf numFmtId="3" fontId="25" fillId="0" borderId="21" xfId="0" applyNumberFormat="1" applyFont="1" applyBorder="1" applyAlignment="1">
      <alignment horizontal="center"/>
    </xf>
    <xf numFmtId="0" fontId="42" fillId="0" borderId="4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54" xfId="0" applyFont="1" applyBorder="1" applyAlignment="1">
      <alignment horizontal="center"/>
    </xf>
    <xf numFmtId="1" fontId="25" fillId="0" borderId="15" xfId="0" applyNumberFormat="1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1" fontId="25" fillId="0" borderId="28" xfId="0" applyNumberFormat="1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/>
    </xf>
    <xf numFmtId="1" fontId="42" fillId="0" borderId="4" xfId="0" applyNumberFormat="1" applyFont="1" applyBorder="1" applyAlignment="1">
      <alignment horizontal="center"/>
    </xf>
    <xf numFmtId="0" fontId="25" fillId="0" borderId="27" xfId="0" applyFont="1" applyBorder="1" applyAlignment="1">
      <alignment horizontal="center" vertical="top"/>
    </xf>
    <xf numFmtId="0" fontId="25" fillId="0" borderId="15" xfId="0" applyFont="1" applyBorder="1" applyAlignment="1">
      <alignment horizontal="center" vertical="top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2" xfId="0" applyNumberFormat="1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42" fillId="0" borderId="29" xfId="0" applyFont="1" applyBorder="1" applyAlignment="1">
      <alignment horizontal="center"/>
    </xf>
    <xf numFmtId="0" fontId="6" fillId="0" borderId="7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4" fillId="0" borderId="7" xfId="0" applyFont="1" applyBorder="1" applyAlignment="1">
      <alignment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2" fillId="0" borderId="7" xfId="0" applyFont="1" applyBorder="1" applyAlignment="1">
      <alignment vertical="center" wrapText="1" readingOrder="2"/>
    </xf>
    <xf numFmtId="0" fontId="2" fillId="0" borderId="22" xfId="0" applyFont="1" applyBorder="1" applyAlignment="1">
      <alignment vertical="center" wrapText="1" readingOrder="2"/>
    </xf>
    <xf numFmtId="0" fontId="13" fillId="0" borderId="57" xfId="0" applyFont="1" applyFill="1" applyBorder="1" applyAlignment="1">
      <alignment horizontal="center"/>
    </xf>
    <xf numFmtId="0" fontId="36" fillId="0" borderId="15" xfId="0" applyFont="1" applyBorder="1" applyAlignment="1">
      <alignment vertical="top"/>
    </xf>
    <xf numFmtId="0" fontId="36" fillId="0" borderId="15" xfId="0" applyFont="1" applyBorder="1" applyAlignment="1">
      <alignment horizontal="center" vertical="top"/>
    </xf>
    <xf numFmtId="0" fontId="36" fillId="0" borderId="16" xfId="0" applyFont="1" applyBorder="1" applyAlignment="1">
      <alignment horizontal="center" vertical="top"/>
    </xf>
    <xf numFmtId="0" fontId="2" fillId="0" borderId="28" xfId="0" applyFont="1" applyFill="1" applyBorder="1" applyAlignment="1">
      <alignment vertical="center" wrapText="1"/>
    </xf>
    <xf numFmtId="0" fontId="36" fillId="0" borderId="23" xfId="0" applyFont="1" applyFill="1" applyBorder="1" applyAlignment="1">
      <alignment horizontal="center" vertical="center"/>
    </xf>
    <xf numFmtId="0" fontId="50" fillId="0" borderId="14" xfId="0" applyFont="1" applyFill="1" applyBorder="1"/>
    <xf numFmtId="0" fontId="2" fillId="0" borderId="16" xfId="0" applyFont="1" applyBorder="1" applyAlignment="1">
      <alignment vertical="center" wrapText="1" readingOrder="2"/>
    </xf>
    <xf numFmtId="0" fontId="13" fillId="0" borderId="26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6" fillId="0" borderId="48" xfId="0" quotePrefix="1" applyNumberFormat="1" applyFont="1" applyBorder="1" applyAlignment="1">
      <alignment horizontal="center"/>
    </xf>
    <xf numFmtId="0" fontId="6" fillId="0" borderId="24" xfId="0" applyFont="1" applyBorder="1" applyAlignment="1">
      <alignment horizontal="center" vertical="top"/>
    </xf>
    <xf numFmtId="0" fontId="6" fillId="0" borderId="24" xfId="0" applyFont="1" applyFill="1" applyBorder="1" applyAlignment="1">
      <alignment horizontal="center" vertical="top"/>
    </xf>
    <xf numFmtId="0" fontId="38" fillId="0" borderId="24" xfId="0" applyFont="1" applyFill="1" applyBorder="1" applyAlignment="1">
      <alignment horizontal="center" vertical="top"/>
    </xf>
    <xf numFmtId="0" fontId="38" fillId="0" borderId="24" xfId="0" applyFont="1" applyBorder="1" applyAlignment="1">
      <alignment horizontal="center" vertical="top"/>
    </xf>
    <xf numFmtId="0" fontId="2" fillId="0" borderId="28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6" xfId="0" applyFont="1" applyFill="1" applyBorder="1"/>
    <xf numFmtId="0" fontId="2" fillId="0" borderId="23" xfId="0" applyFont="1" applyFill="1" applyBorder="1"/>
    <xf numFmtId="0" fontId="1" fillId="0" borderId="39" xfId="0" applyFont="1" applyFill="1" applyBorder="1" applyAlignment="1">
      <alignment vertical="center"/>
    </xf>
    <xf numFmtId="0" fontId="1" fillId="0" borderId="40" xfId="0" applyFont="1" applyFill="1" applyBorder="1" applyAlignment="1">
      <alignment vertical="center"/>
    </xf>
    <xf numFmtId="0" fontId="8" fillId="0" borderId="53" xfId="0" applyFont="1" applyFill="1" applyBorder="1" applyAlignment="1">
      <alignment vertical="center"/>
    </xf>
    <xf numFmtId="0" fontId="35" fillId="0" borderId="3" xfId="0" applyNumberFormat="1" applyFont="1" applyBorder="1" applyAlignment="1">
      <alignment horizontal="center"/>
    </xf>
    <xf numFmtId="0" fontId="46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/>
    </xf>
    <xf numFmtId="0" fontId="47" fillId="0" borderId="1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/>
    </xf>
    <xf numFmtId="0" fontId="43" fillId="0" borderId="12" xfId="2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16" fillId="0" borderId="12" xfId="0" applyNumberFormat="1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 vertical="center"/>
    </xf>
    <xf numFmtId="0" fontId="35" fillId="2" borderId="12" xfId="0" applyFont="1" applyFill="1" applyBorder="1" applyAlignment="1">
      <alignment horizontal="center"/>
    </xf>
    <xf numFmtId="0" fontId="35" fillId="0" borderId="24" xfId="0" applyNumberFormat="1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47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9" fillId="0" borderId="24" xfId="0" applyFont="1" applyBorder="1" applyAlignment="1">
      <alignment horizontal="center" vertical="center"/>
    </xf>
    <xf numFmtId="0" fontId="10" fillId="0" borderId="56" xfId="0" applyFont="1" applyFill="1" applyBorder="1"/>
    <xf numFmtId="0" fontId="2" fillId="0" borderId="58" xfId="0" applyFont="1" applyFill="1" applyBorder="1" applyAlignment="1">
      <alignment vertical="center" wrapText="1"/>
    </xf>
    <xf numFmtId="0" fontId="2" fillId="0" borderId="50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8" fillId="0" borderId="59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25" fillId="0" borderId="21" xfId="0" applyFont="1" applyFill="1" applyBorder="1" applyAlignment="1">
      <alignment horizontal="center" vertical="center"/>
    </xf>
    <xf numFmtId="0" fontId="36" fillId="0" borderId="4" xfId="0" applyFont="1" applyBorder="1" applyAlignment="1">
      <alignment horizontal="left" vertical="top"/>
    </xf>
    <xf numFmtId="0" fontId="36" fillId="0" borderId="27" xfId="0" applyFont="1" applyBorder="1" applyAlignment="1">
      <alignment horizontal="center" vertical="top"/>
    </xf>
    <xf numFmtId="13" fontId="36" fillId="0" borderId="15" xfId="0" applyNumberFormat="1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top"/>
    </xf>
    <xf numFmtId="0" fontId="42" fillId="0" borderId="4" xfId="0" applyFont="1" applyBorder="1" applyAlignment="1">
      <alignment horizontal="center" vertical="top"/>
    </xf>
    <xf numFmtId="0" fontId="0" fillId="0" borderId="25" xfId="0" applyBorder="1" applyAlignment="1">
      <alignment vertical="center"/>
    </xf>
    <xf numFmtId="0" fontId="49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 wrapText="1" readingOrder="2"/>
    </xf>
    <xf numFmtId="0" fontId="5" fillId="0" borderId="25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25" xfId="0" applyBorder="1"/>
    <xf numFmtId="0" fontId="0" fillId="0" borderId="46" xfId="0" applyBorder="1"/>
    <xf numFmtId="0" fontId="14" fillId="0" borderId="26" xfId="0" applyFont="1" applyBorder="1"/>
    <xf numFmtId="0" fontId="39" fillId="0" borderId="26" xfId="0" applyFont="1" applyBorder="1"/>
    <xf numFmtId="0" fontId="2" fillId="0" borderId="23" xfId="0" applyFont="1" applyFill="1" applyBorder="1" applyAlignment="1">
      <alignment vertical="center"/>
    </xf>
    <xf numFmtId="0" fontId="36" fillId="0" borderId="21" xfId="0" applyFont="1" applyBorder="1" applyAlignment="1">
      <alignment horizontal="center"/>
    </xf>
    <xf numFmtId="0" fontId="42" fillId="0" borderId="4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13" fillId="0" borderId="60" xfId="0" applyFont="1" applyFill="1" applyBorder="1" applyAlignment="1">
      <alignment horizontal="center"/>
    </xf>
    <xf numFmtId="0" fontId="2" fillId="0" borderId="60" xfId="0" applyFont="1" applyFill="1" applyBorder="1" applyAlignment="1">
      <alignment vertical="center"/>
    </xf>
    <xf numFmtId="0" fontId="36" fillId="0" borderId="60" xfId="0" applyFont="1" applyFill="1" applyBorder="1" applyAlignment="1">
      <alignment horizontal="center" vertical="center"/>
    </xf>
    <xf numFmtId="0" fontId="6" fillId="0" borderId="55" xfId="0" applyFont="1" applyBorder="1" applyAlignment="1">
      <alignment horizontal="center"/>
    </xf>
    <xf numFmtId="0" fontId="39" fillId="0" borderId="21" xfId="0" applyFont="1" applyBorder="1" applyAlignment="1">
      <alignment horizontal="center" vertical="top"/>
    </xf>
    <xf numFmtId="13" fontId="6" fillId="0" borderId="3" xfId="0" applyNumberFormat="1" applyFont="1" applyBorder="1" applyAlignment="1">
      <alignment vertical="center"/>
    </xf>
    <xf numFmtId="13" fontId="6" fillId="0" borderId="3" xfId="0" quotePrefix="1" applyNumberFormat="1" applyFont="1" applyBorder="1" applyAlignment="1">
      <alignment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0" fillId="0" borderId="36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22" fillId="0" borderId="32" xfId="0" applyFont="1" applyFill="1" applyBorder="1" applyAlignment="1">
      <alignment horizontal="center"/>
    </xf>
    <xf numFmtId="0" fontId="22" fillId="0" borderId="30" xfId="0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0" fontId="32" fillId="0" borderId="32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0" fontId="32" fillId="0" borderId="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horizontal="center"/>
    </xf>
    <xf numFmtId="0" fontId="36" fillId="0" borderId="4" xfId="0" applyFont="1" applyBorder="1" applyAlignment="1">
      <alignment horizontal="center"/>
    </xf>
  </cellXfs>
  <cellStyles count="3">
    <cellStyle name="Normal" xfId="0" builtinId="0"/>
    <cellStyle name="Normal 3" xfId="2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0"/>
  <sheetViews>
    <sheetView topLeftCell="A13" workbookViewId="0">
      <selection activeCell="C38" sqref="C38:O38"/>
    </sheetView>
  </sheetViews>
  <sheetFormatPr defaultRowHeight="15"/>
  <cols>
    <col min="1" max="1" width="5.85546875" customWidth="1"/>
    <col min="2" max="2" width="12.140625" customWidth="1"/>
    <col min="3" max="3" width="12.7109375" customWidth="1"/>
    <col min="4" max="4" width="11.28515625" customWidth="1"/>
    <col min="6" max="6" width="9.140625" style="25"/>
    <col min="7" max="7" width="11.42578125" customWidth="1"/>
    <col min="11" max="11" width="10.42578125" customWidth="1"/>
    <col min="13" max="13" width="12.7109375" customWidth="1"/>
    <col min="14" max="14" width="11.85546875" customWidth="1"/>
    <col min="15" max="15" width="9.140625" customWidth="1"/>
    <col min="16" max="16" width="0.140625" customWidth="1"/>
  </cols>
  <sheetData>
    <row r="1" spans="1:25" ht="15.75" customHeight="1" thickBot="1">
      <c r="A1" s="302" t="s">
        <v>62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4"/>
    </row>
    <row r="2" spans="1:25" ht="95.25" thickBot="1">
      <c r="A2" s="282" t="s">
        <v>3</v>
      </c>
      <c r="B2" s="153" t="s">
        <v>4</v>
      </c>
      <c r="C2" s="186" t="s">
        <v>5</v>
      </c>
      <c r="D2" s="186" t="s">
        <v>46</v>
      </c>
      <c r="E2" s="154" t="s">
        <v>6</v>
      </c>
      <c r="F2" s="186" t="s">
        <v>7</v>
      </c>
      <c r="G2" s="186" t="s">
        <v>8</v>
      </c>
      <c r="H2" s="283" t="s">
        <v>9</v>
      </c>
      <c r="I2" s="283" t="s">
        <v>10</v>
      </c>
      <c r="J2" s="283" t="s">
        <v>11</v>
      </c>
      <c r="K2" s="155" t="s">
        <v>12</v>
      </c>
      <c r="L2" s="283" t="s">
        <v>13</v>
      </c>
      <c r="M2" s="283" t="s">
        <v>59</v>
      </c>
      <c r="N2" s="155" t="s">
        <v>14</v>
      </c>
      <c r="O2" s="156" t="s">
        <v>0</v>
      </c>
      <c r="P2" s="281"/>
      <c r="Q2" s="28"/>
    </row>
    <row r="3" spans="1:25" ht="15.75">
      <c r="A3" s="239">
        <v>1</v>
      </c>
      <c r="B3" s="235" t="s">
        <v>15</v>
      </c>
      <c r="C3" s="165">
        <v>40</v>
      </c>
      <c r="D3" s="57">
        <v>20</v>
      </c>
      <c r="E3" s="41">
        <v>17</v>
      </c>
      <c r="F3" s="41">
        <v>11</v>
      </c>
      <c r="G3" s="41">
        <v>2</v>
      </c>
      <c r="H3" s="41">
        <v>2</v>
      </c>
      <c r="I3" s="41">
        <v>28</v>
      </c>
      <c r="J3" s="41">
        <v>92</v>
      </c>
      <c r="K3" s="41">
        <v>21</v>
      </c>
      <c r="L3" s="41">
        <v>37</v>
      </c>
      <c r="M3" s="41">
        <v>0</v>
      </c>
      <c r="N3" s="52">
        <v>2</v>
      </c>
      <c r="O3" s="118">
        <f t="shared" ref="O3:O12" si="0">SUM(C3:N3)</f>
        <v>272</v>
      </c>
      <c r="P3" s="284"/>
      <c r="Q3" s="26"/>
    </row>
    <row r="4" spans="1:25" ht="15.75">
      <c r="A4" s="240">
        <v>2</v>
      </c>
      <c r="B4" s="236" t="s">
        <v>16</v>
      </c>
      <c r="C4" s="124">
        <v>220</v>
      </c>
      <c r="D4" s="31">
        <v>77</v>
      </c>
      <c r="E4" s="31">
        <v>20</v>
      </c>
      <c r="F4" s="31">
        <v>0</v>
      </c>
      <c r="G4" s="31">
        <v>0</v>
      </c>
      <c r="H4" s="31">
        <v>0</v>
      </c>
      <c r="I4" s="31">
        <v>1</v>
      </c>
      <c r="J4" s="31">
        <v>242</v>
      </c>
      <c r="K4" s="31">
        <v>0</v>
      </c>
      <c r="L4" s="31">
        <v>94</v>
      </c>
      <c r="M4" s="31">
        <v>0</v>
      </c>
      <c r="N4" s="53">
        <v>0</v>
      </c>
      <c r="O4" s="61">
        <f t="shared" ref="O4:O11" si="1">SUM(C4:N4)</f>
        <v>654</v>
      </c>
      <c r="P4" s="284"/>
    </row>
    <row r="5" spans="1:25" ht="15.75">
      <c r="A5" s="240">
        <v>3</v>
      </c>
      <c r="B5" s="236" t="s">
        <v>17</v>
      </c>
      <c r="C5" s="122">
        <v>0</v>
      </c>
      <c r="D5" s="33">
        <v>0</v>
      </c>
      <c r="E5" s="31">
        <v>10</v>
      </c>
      <c r="F5" s="31">
        <v>0</v>
      </c>
      <c r="G5" s="31">
        <v>0</v>
      </c>
      <c r="H5" s="31">
        <v>0</v>
      </c>
      <c r="I5" s="31">
        <v>0</v>
      </c>
      <c r="J5" s="31">
        <v>10</v>
      </c>
      <c r="K5" s="31">
        <v>0</v>
      </c>
      <c r="L5" s="31">
        <v>0</v>
      </c>
      <c r="M5" s="31">
        <v>0</v>
      </c>
      <c r="N5" s="53">
        <v>0</v>
      </c>
      <c r="O5" s="56">
        <f t="shared" si="1"/>
        <v>20</v>
      </c>
      <c r="P5" s="284"/>
      <c r="Q5" s="26"/>
    </row>
    <row r="6" spans="1:25" ht="15.75">
      <c r="A6" s="240">
        <v>4</v>
      </c>
      <c r="B6" s="236" t="s">
        <v>18</v>
      </c>
      <c r="C6" s="122">
        <v>0</v>
      </c>
      <c r="D6" s="32">
        <v>0</v>
      </c>
      <c r="E6" s="32">
        <v>2</v>
      </c>
      <c r="F6" s="32">
        <v>32</v>
      </c>
      <c r="G6" s="32">
        <v>0</v>
      </c>
      <c r="H6" s="32">
        <v>1</v>
      </c>
      <c r="I6" s="32">
        <v>0</v>
      </c>
      <c r="J6" s="32">
        <v>2</v>
      </c>
      <c r="K6" s="32">
        <v>65</v>
      </c>
      <c r="L6" s="32">
        <v>3</v>
      </c>
      <c r="M6" s="32">
        <v>0</v>
      </c>
      <c r="N6" s="143">
        <v>0</v>
      </c>
      <c r="O6" s="61">
        <f t="shared" si="1"/>
        <v>105</v>
      </c>
      <c r="P6" s="284"/>
      <c r="Q6" s="26"/>
    </row>
    <row r="7" spans="1:25" ht="15.75">
      <c r="A7" s="240">
        <v>5</v>
      </c>
      <c r="B7" s="236" t="s">
        <v>19</v>
      </c>
      <c r="C7" s="122">
        <v>106</v>
      </c>
      <c r="D7" s="32">
        <v>14</v>
      </c>
      <c r="E7" s="32">
        <v>144</v>
      </c>
      <c r="F7" s="32">
        <v>3</v>
      </c>
      <c r="G7" s="32">
        <v>34</v>
      </c>
      <c r="H7" s="32">
        <v>58</v>
      </c>
      <c r="I7" s="32">
        <v>37</v>
      </c>
      <c r="J7" s="32">
        <v>82</v>
      </c>
      <c r="K7" s="32">
        <v>238</v>
      </c>
      <c r="L7" s="32">
        <v>18</v>
      </c>
      <c r="M7" s="32">
        <v>22</v>
      </c>
      <c r="N7" s="143">
        <v>0</v>
      </c>
      <c r="O7" s="61">
        <f t="shared" si="1"/>
        <v>756</v>
      </c>
      <c r="P7" s="284"/>
      <c r="Q7" s="26"/>
      <c r="Y7" s="24"/>
    </row>
    <row r="8" spans="1:25" ht="15.75">
      <c r="A8" s="240">
        <v>6</v>
      </c>
      <c r="B8" s="236" t="s">
        <v>20</v>
      </c>
      <c r="C8" s="124">
        <v>50</v>
      </c>
      <c r="D8" s="31">
        <v>15</v>
      </c>
      <c r="E8" s="31">
        <v>15</v>
      </c>
      <c r="F8" s="31">
        <v>1</v>
      </c>
      <c r="G8" s="31">
        <v>0</v>
      </c>
      <c r="H8" s="31">
        <v>0</v>
      </c>
      <c r="I8" s="31">
        <v>20</v>
      </c>
      <c r="J8" s="31">
        <v>127</v>
      </c>
      <c r="K8" s="31">
        <v>0</v>
      </c>
      <c r="L8" s="31">
        <v>49</v>
      </c>
      <c r="M8" s="31">
        <v>0</v>
      </c>
      <c r="N8" s="53">
        <v>0</v>
      </c>
      <c r="O8" s="61">
        <f t="shared" si="1"/>
        <v>277</v>
      </c>
      <c r="P8" s="284"/>
      <c r="Q8" s="26"/>
    </row>
    <row r="9" spans="1:25" ht="15.75">
      <c r="A9" s="240">
        <v>7</v>
      </c>
      <c r="B9" s="236" t="s">
        <v>21</v>
      </c>
      <c r="C9" s="123">
        <v>20</v>
      </c>
      <c r="D9" s="31">
        <v>6</v>
      </c>
      <c r="E9" s="58">
        <v>18</v>
      </c>
      <c r="F9" s="58">
        <v>34</v>
      </c>
      <c r="G9" s="58">
        <v>6</v>
      </c>
      <c r="H9" s="58">
        <v>1</v>
      </c>
      <c r="I9" s="58">
        <v>9</v>
      </c>
      <c r="J9" s="58">
        <v>19</v>
      </c>
      <c r="K9" s="58">
        <v>16</v>
      </c>
      <c r="L9" s="58">
        <v>25</v>
      </c>
      <c r="M9" s="58">
        <v>0</v>
      </c>
      <c r="N9" s="140">
        <v>0</v>
      </c>
      <c r="O9" s="61">
        <f t="shared" si="1"/>
        <v>154</v>
      </c>
      <c r="P9" s="284"/>
      <c r="Q9" s="26"/>
    </row>
    <row r="10" spans="1:25" ht="15.75">
      <c r="A10" s="240">
        <v>8</v>
      </c>
      <c r="B10" s="236" t="s">
        <v>22</v>
      </c>
      <c r="C10" s="142">
        <v>0</v>
      </c>
      <c r="D10" s="31">
        <v>0</v>
      </c>
      <c r="E10" s="29">
        <v>6</v>
      </c>
      <c r="F10" s="29">
        <v>1</v>
      </c>
      <c r="G10" s="29">
        <v>1</v>
      </c>
      <c r="H10" s="29">
        <v>2</v>
      </c>
      <c r="I10" s="29">
        <v>0</v>
      </c>
      <c r="J10" s="29">
        <v>2</v>
      </c>
      <c r="K10" s="29">
        <v>0</v>
      </c>
      <c r="L10" s="29">
        <v>0</v>
      </c>
      <c r="M10" s="29">
        <v>1</v>
      </c>
      <c r="N10" s="209">
        <v>0</v>
      </c>
      <c r="O10" s="119">
        <f t="shared" si="1"/>
        <v>13</v>
      </c>
      <c r="P10" s="284"/>
      <c r="Q10" s="26"/>
    </row>
    <row r="11" spans="1:25" ht="15.75">
      <c r="A11" s="240">
        <v>9</v>
      </c>
      <c r="B11" s="236" t="s">
        <v>47</v>
      </c>
      <c r="C11" s="123">
        <v>102</v>
      </c>
      <c r="D11" s="31">
        <v>18</v>
      </c>
      <c r="E11" s="32">
        <v>2</v>
      </c>
      <c r="F11" s="32">
        <v>0</v>
      </c>
      <c r="G11" s="32">
        <v>0</v>
      </c>
      <c r="H11" s="32">
        <v>0</v>
      </c>
      <c r="I11" s="32">
        <v>0</v>
      </c>
      <c r="J11" s="32">
        <v>235</v>
      </c>
      <c r="K11" s="32">
        <v>56</v>
      </c>
      <c r="L11" s="32">
        <v>22</v>
      </c>
      <c r="M11" s="32">
        <v>0</v>
      </c>
      <c r="N11" s="143">
        <v>0</v>
      </c>
      <c r="O11" s="61">
        <f t="shared" si="1"/>
        <v>435</v>
      </c>
      <c r="P11" s="284"/>
      <c r="Q11" s="26"/>
    </row>
    <row r="12" spans="1:25" ht="15.75">
      <c r="A12" s="240">
        <v>10</v>
      </c>
      <c r="B12" s="236" t="s">
        <v>23</v>
      </c>
      <c r="C12" s="124">
        <v>168</v>
      </c>
      <c r="D12" s="31">
        <v>27</v>
      </c>
      <c r="E12" s="31">
        <v>15</v>
      </c>
      <c r="F12" s="31">
        <v>0</v>
      </c>
      <c r="G12" s="31">
        <v>31</v>
      </c>
      <c r="H12" s="31">
        <v>35</v>
      </c>
      <c r="I12" s="31">
        <v>32</v>
      </c>
      <c r="J12" s="31">
        <v>125</v>
      </c>
      <c r="K12" s="31">
        <v>524</v>
      </c>
      <c r="L12" s="31">
        <v>45</v>
      </c>
      <c r="M12" s="31">
        <v>21</v>
      </c>
      <c r="N12" s="53">
        <v>36</v>
      </c>
      <c r="O12" s="61">
        <f t="shared" si="0"/>
        <v>1059</v>
      </c>
      <c r="P12" s="284"/>
      <c r="Q12" s="26"/>
    </row>
    <row r="13" spans="1:25" ht="15.75">
      <c r="A13" s="240">
        <v>11</v>
      </c>
      <c r="B13" s="236" t="s">
        <v>24</v>
      </c>
      <c r="C13" s="124">
        <v>15</v>
      </c>
      <c r="D13" s="31">
        <v>10</v>
      </c>
      <c r="E13" s="31">
        <v>4</v>
      </c>
      <c r="F13" s="31">
        <v>1</v>
      </c>
      <c r="G13" s="31">
        <v>1</v>
      </c>
      <c r="H13" s="31">
        <v>0</v>
      </c>
      <c r="I13" s="31">
        <v>11</v>
      </c>
      <c r="J13" s="31">
        <v>54</v>
      </c>
      <c r="K13" s="31">
        <v>0</v>
      </c>
      <c r="L13" s="31">
        <v>1</v>
      </c>
      <c r="M13" s="31">
        <v>0</v>
      </c>
      <c r="N13" s="53">
        <v>2</v>
      </c>
      <c r="O13" s="61">
        <f t="shared" ref="O13:O21" si="2">SUM(C13:N13)</f>
        <v>99</v>
      </c>
      <c r="P13" s="285"/>
      <c r="Q13" s="26"/>
    </row>
    <row r="14" spans="1:25" ht="15.75">
      <c r="A14" s="240">
        <v>12</v>
      </c>
      <c r="B14" s="236" t="s">
        <v>25</v>
      </c>
      <c r="C14" s="123">
        <v>74</v>
      </c>
      <c r="D14" s="31">
        <v>17</v>
      </c>
      <c r="E14" s="31">
        <v>69</v>
      </c>
      <c r="F14" s="31">
        <v>61</v>
      </c>
      <c r="G14" s="31">
        <v>4</v>
      </c>
      <c r="H14" s="31">
        <v>10</v>
      </c>
      <c r="I14" s="31">
        <v>0</v>
      </c>
      <c r="J14" s="31">
        <v>223</v>
      </c>
      <c r="K14" s="31">
        <v>13</v>
      </c>
      <c r="L14" s="31">
        <v>31</v>
      </c>
      <c r="M14" s="31">
        <v>1</v>
      </c>
      <c r="N14" s="53">
        <v>7</v>
      </c>
      <c r="O14" s="61">
        <f t="shared" si="2"/>
        <v>510</v>
      </c>
      <c r="P14" s="284"/>
      <c r="Q14" s="26"/>
    </row>
    <row r="15" spans="1:25" ht="15.75">
      <c r="A15" s="240">
        <v>13</v>
      </c>
      <c r="B15" s="236" t="s">
        <v>26</v>
      </c>
      <c r="C15" s="124">
        <v>3</v>
      </c>
      <c r="D15" s="31">
        <v>1</v>
      </c>
      <c r="E15" s="31">
        <v>50</v>
      </c>
      <c r="F15" s="31">
        <v>6</v>
      </c>
      <c r="G15" s="31">
        <v>124</v>
      </c>
      <c r="H15" s="31">
        <v>1</v>
      </c>
      <c r="I15" s="31">
        <v>0</v>
      </c>
      <c r="J15" s="31">
        <v>7</v>
      </c>
      <c r="K15" s="31">
        <v>0</v>
      </c>
      <c r="L15" s="31">
        <v>37</v>
      </c>
      <c r="M15" s="31">
        <v>0</v>
      </c>
      <c r="N15" s="53">
        <v>0</v>
      </c>
      <c r="O15" s="61">
        <f t="shared" si="2"/>
        <v>229</v>
      </c>
      <c r="P15" s="284"/>
      <c r="Q15" s="26"/>
    </row>
    <row r="16" spans="1:25" ht="15.75">
      <c r="A16" s="240">
        <v>14</v>
      </c>
      <c r="B16" s="236" t="s">
        <v>27</v>
      </c>
      <c r="C16" s="124">
        <v>88</v>
      </c>
      <c r="D16" s="31">
        <v>22</v>
      </c>
      <c r="E16" s="31">
        <v>9</v>
      </c>
      <c r="F16" s="31">
        <v>0</v>
      </c>
      <c r="G16" s="31">
        <v>0</v>
      </c>
      <c r="H16" s="31">
        <v>0</v>
      </c>
      <c r="I16" s="31">
        <v>15</v>
      </c>
      <c r="J16" s="31">
        <v>632</v>
      </c>
      <c r="K16" s="31">
        <v>0</v>
      </c>
      <c r="L16" s="31">
        <v>231</v>
      </c>
      <c r="M16" s="31">
        <v>0</v>
      </c>
      <c r="N16" s="53">
        <v>0</v>
      </c>
      <c r="O16" s="61">
        <f t="shared" si="2"/>
        <v>997</v>
      </c>
      <c r="P16" s="284"/>
      <c r="Q16" s="26"/>
    </row>
    <row r="17" spans="1:17" ht="15.75">
      <c r="A17" s="240">
        <v>15</v>
      </c>
      <c r="B17" s="236" t="s">
        <v>28</v>
      </c>
      <c r="C17" s="124">
        <v>61</v>
      </c>
      <c r="D17" s="31">
        <v>29</v>
      </c>
      <c r="E17" s="31">
        <v>42</v>
      </c>
      <c r="F17" s="31">
        <v>0</v>
      </c>
      <c r="G17" s="31">
        <v>0</v>
      </c>
      <c r="H17" s="31">
        <v>0</v>
      </c>
      <c r="I17" s="31">
        <v>28</v>
      </c>
      <c r="J17" s="31">
        <v>186</v>
      </c>
      <c r="K17" s="31">
        <v>0</v>
      </c>
      <c r="L17" s="31">
        <v>21</v>
      </c>
      <c r="M17" s="35">
        <v>0</v>
      </c>
      <c r="N17" s="53">
        <v>0</v>
      </c>
      <c r="O17" s="61">
        <f t="shared" si="2"/>
        <v>367</v>
      </c>
      <c r="P17" s="284"/>
      <c r="Q17" s="26"/>
    </row>
    <row r="18" spans="1:17" ht="15.75">
      <c r="A18" s="240">
        <v>16</v>
      </c>
      <c r="B18" s="236" t="s">
        <v>29</v>
      </c>
      <c r="C18" s="144">
        <v>25</v>
      </c>
      <c r="D18" s="38">
        <v>0</v>
      </c>
      <c r="E18" s="36">
        <v>30</v>
      </c>
      <c r="F18" s="36">
        <v>0</v>
      </c>
      <c r="G18" s="36">
        <v>19</v>
      </c>
      <c r="H18" s="36">
        <v>19</v>
      </c>
      <c r="I18" s="36">
        <v>2</v>
      </c>
      <c r="J18" s="36">
        <v>0</v>
      </c>
      <c r="K18" s="36">
        <v>0</v>
      </c>
      <c r="L18" s="36">
        <v>24</v>
      </c>
      <c r="M18" s="36">
        <v>1</v>
      </c>
      <c r="N18" s="54">
        <v>1</v>
      </c>
      <c r="O18" s="59">
        <f t="shared" si="2"/>
        <v>121</v>
      </c>
      <c r="P18" s="284"/>
      <c r="Q18" s="26"/>
    </row>
    <row r="19" spans="1:17" ht="15.75">
      <c r="A19" s="240">
        <v>17</v>
      </c>
      <c r="B19" s="236" t="s">
        <v>30</v>
      </c>
      <c r="C19" s="123">
        <v>357</v>
      </c>
      <c r="D19" s="36">
        <v>100</v>
      </c>
      <c r="E19" s="36">
        <v>2091</v>
      </c>
      <c r="F19" s="36">
        <v>7</v>
      </c>
      <c r="G19" s="36">
        <v>101</v>
      </c>
      <c r="H19" s="36">
        <v>48</v>
      </c>
      <c r="I19" s="36">
        <v>89</v>
      </c>
      <c r="J19" s="36">
        <v>278</v>
      </c>
      <c r="K19" s="36">
        <v>4</v>
      </c>
      <c r="L19" s="36">
        <v>400</v>
      </c>
      <c r="M19" s="36">
        <v>63</v>
      </c>
      <c r="N19" s="54">
        <v>0</v>
      </c>
      <c r="O19" s="61">
        <f t="shared" si="2"/>
        <v>3538</v>
      </c>
      <c r="P19" s="284"/>
      <c r="Q19" s="26"/>
    </row>
    <row r="20" spans="1:17" ht="15.75">
      <c r="A20" s="240">
        <v>18</v>
      </c>
      <c r="B20" s="236" t="s">
        <v>31</v>
      </c>
      <c r="C20" s="123">
        <v>49</v>
      </c>
      <c r="D20" s="31">
        <v>8</v>
      </c>
      <c r="E20" s="31">
        <v>100</v>
      </c>
      <c r="F20" s="31">
        <v>72</v>
      </c>
      <c r="G20" s="31">
        <v>25</v>
      </c>
      <c r="H20" s="31">
        <v>23</v>
      </c>
      <c r="I20" s="31">
        <v>0</v>
      </c>
      <c r="J20" s="31">
        <v>17</v>
      </c>
      <c r="K20" s="31">
        <v>0</v>
      </c>
      <c r="L20" s="31">
        <v>11</v>
      </c>
      <c r="M20" s="31">
        <v>0</v>
      </c>
      <c r="N20" s="53">
        <v>6</v>
      </c>
      <c r="O20" s="61">
        <f t="shared" si="2"/>
        <v>311</v>
      </c>
      <c r="P20" s="284"/>
      <c r="Q20" s="26"/>
    </row>
    <row r="21" spans="1:17" ht="15.75">
      <c r="A21" s="240">
        <v>19</v>
      </c>
      <c r="B21" s="236" t="s">
        <v>32</v>
      </c>
      <c r="C21" s="123">
        <v>138</v>
      </c>
      <c r="D21" s="34">
        <v>54</v>
      </c>
      <c r="E21" s="35">
        <v>240</v>
      </c>
      <c r="F21" s="35">
        <v>29</v>
      </c>
      <c r="G21" s="35">
        <v>1</v>
      </c>
      <c r="H21" s="35">
        <v>0</v>
      </c>
      <c r="I21" s="35">
        <v>59</v>
      </c>
      <c r="J21" s="35">
        <v>213</v>
      </c>
      <c r="K21" s="35">
        <v>0</v>
      </c>
      <c r="L21" s="35">
        <v>153</v>
      </c>
      <c r="M21" s="35">
        <v>0</v>
      </c>
      <c r="N21" s="60">
        <v>0</v>
      </c>
      <c r="O21" s="61">
        <f t="shared" si="2"/>
        <v>887</v>
      </c>
      <c r="P21" s="284"/>
      <c r="Q21" s="26"/>
    </row>
    <row r="22" spans="1:17" ht="15.75">
      <c r="A22" s="240">
        <v>20</v>
      </c>
      <c r="B22" s="236" t="s">
        <v>33</v>
      </c>
      <c r="C22" s="122">
        <v>109</v>
      </c>
      <c r="D22" s="32">
        <v>24</v>
      </c>
      <c r="E22" s="32">
        <v>4</v>
      </c>
      <c r="F22" s="32">
        <v>1</v>
      </c>
      <c r="G22" s="32">
        <v>0</v>
      </c>
      <c r="H22" s="32">
        <v>0</v>
      </c>
      <c r="I22" s="55">
        <v>18</v>
      </c>
      <c r="J22" s="32">
        <v>47</v>
      </c>
      <c r="K22" s="32">
        <v>0</v>
      </c>
      <c r="L22" s="32">
        <v>30</v>
      </c>
      <c r="M22" s="32">
        <v>0</v>
      </c>
      <c r="N22" s="143">
        <v>0</v>
      </c>
      <c r="O22" s="59">
        <f t="shared" ref="O22:O38" si="3">SUM(C22:N22)</f>
        <v>233</v>
      </c>
      <c r="P22" s="286">
        <v>1277</v>
      </c>
    </row>
    <row r="23" spans="1:17" ht="15.75">
      <c r="A23" s="240">
        <v>21</v>
      </c>
      <c r="B23" s="236" t="s">
        <v>34</v>
      </c>
      <c r="C23" s="124">
        <v>8</v>
      </c>
      <c r="D23" s="31">
        <v>1</v>
      </c>
      <c r="E23" s="31">
        <v>0</v>
      </c>
      <c r="F23" s="31">
        <v>2</v>
      </c>
      <c r="G23" s="31">
        <v>1</v>
      </c>
      <c r="H23" s="31">
        <v>0</v>
      </c>
      <c r="I23" s="31">
        <v>5</v>
      </c>
      <c r="J23" s="31">
        <v>2</v>
      </c>
      <c r="K23" s="31">
        <v>0</v>
      </c>
      <c r="L23" s="31">
        <v>3</v>
      </c>
      <c r="M23" s="31">
        <v>0</v>
      </c>
      <c r="N23" s="53">
        <v>0</v>
      </c>
      <c r="O23" s="61">
        <f t="shared" si="3"/>
        <v>22</v>
      </c>
      <c r="P23" s="284"/>
      <c r="Q23" s="26"/>
    </row>
    <row r="24" spans="1:17" ht="15.75">
      <c r="A24" s="240">
        <v>22</v>
      </c>
      <c r="B24" s="236" t="s">
        <v>35</v>
      </c>
      <c r="C24" s="124">
        <v>366</v>
      </c>
      <c r="D24" s="31">
        <v>80</v>
      </c>
      <c r="E24" s="31">
        <v>74</v>
      </c>
      <c r="F24" s="31">
        <v>5</v>
      </c>
      <c r="G24" s="31">
        <v>0</v>
      </c>
      <c r="H24" s="31">
        <v>0</v>
      </c>
      <c r="I24" s="31">
        <v>95</v>
      </c>
      <c r="J24" s="31">
        <v>778</v>
      </c>
      <c r="K24" s="31">
        <v>0</v>
      </c>
      <c r="L24" s="31">
        <v>293</v>
      </c>
      <c r="M24" s="31">
        <v>0</v>
      </c>
      <c r="N24" s="53">
        <v>0</v>
      </c>
      <c r="O24" s="61">
        <f t="shared" si="3"/>
        <v>1691</v>
      </c>
      <c r="P24" s="284"/>
    </row>
    <row r="25" spans="1:17" ht="15.75">
      <c r="A25" s="240">
        <v>23</v>
      </c>
      <c r="B25" s="236" t="s">
        <v>36</v>
      </c>
      <c r="C25" s="123">
        <v>11</v>
      </c>
      <c r="D25" s="31">
        <v>6</v>
      </c>
      <c r="E25" s="31">
        <v>1</v>
      </c>
      <c r="F25" s="31">
        <v>2</v>
      </c>
      <c r="G25" s="31">
        <v>0</v>
      </c>
      <c r="H25" s="31">
        <v>0</v>
      </c>
      <c r="I25" s="31">
        <v>2</v>
      </c>
      <c r="J25" s="31">
        <v>20</v>
      </c>
      <c r="K25" s="31">
        <v>0</v>
      </c>
      <c r="L25" s="49">
        <v>3</v>
      </c>
      <c r="M25" s="31">
        <v>1</v>
      </c>
      <c r="N25" s="53">
        <v>0</v>
      </c>
      <c r="O25" s="61">
        <f t="shared" si="3"/>
        <v>46</v>
      </c>
      <c r="P25" s="284"/>
      <c r="Q25" s="26"/>
    </row>
    <row r="26" spans="1:17" ht="15.75">
      <c r="A26" s="240">
        <v>24</v>
      </c>
      <c r="B26" s="236" t="s">
        <v>37</v>
      </c>
      <c r="C26" s="122">
        <v>13</v>
      </c>
      <c r="D26" s="32">
        <v>0</v>
      </c>
      <c r="E26" s="32">
        <v>3</v>
      </c>
      <c r="F26" s="32">
        <v>3</v>
      </c>
      <c r="G26" s="32">
        <v>0</v>
      </c>
      <c r="H26" s="32">
        <v>0</v>
      </c>
      <c r="I26" s="32">
        <v>0</v>
      </c>
      <c r="J26" s="32">
        <v>10</v>
      </c>
      <c r="K26" s="32">
        <v>0</v>
      </c>
      <c r="L26" s="32">
        <v>0</v>
      </c>
      <c r="M26" s="32">
        <v>0</v>
      </c>
      <c r="N26" s="143">
        <v>0</v>
      </c>
      <c r="O26" s="61">
        <f t="shared" si="3"/>
        <v>29</v>
      </c>
      <c r="P26" s="284"/>
    </row>
    <row r="27" spans="1:17" ht="15.75">
      <c r="A27" s="240">
        <v>25</v>
      </c>
      <c r="B27" s="236" t="s">
        <v>38</v>
      </c>
      <c r="C27" s="142">
        <v>5</v>
      </c>
      <c r="D27" s="31">
        <v>0</v>
      </c>
      <c r="E27" s="31">
        <v>0</v>
      </c>
      <c r="F27" s="31">
        <v>0</v>
      </c>
      <c r="G27" s="31">
        <v>0</v>
      </c>
      <c r="H27" s="31">
        <v>3</v>
      </c>
      <c r="I27" s="31">
        <v>0</v>
      </c>
      <c r="J27" s="31">
        <v>6</v>
      </c>
      <c r="K27" s="31">
        <v>0</v>
      </c>
      <c r="L27" s="31">
        <v>4</v>
      </c>
      <c r="M27" s="31">
        <v>0</v>
      </c>
      <c r="N27" s="53">
        <v>6</v>
      </c>
      <c r="O27" s="119">
        <f t="shared" si="3"/>
        <v>24</v>
      </c>
      <c r="P27" s="284"/>
    </row>
    <row r="28" spans="1:17" ht="15.75">
      <c r="A28" s="240">
        <v>26</v>
      </c>
      <c r="B28" s="236" t="s">
        <v>39</v>
      </c>
      <c r="C28" s="125">
        <v>179</v>
      </c>
      <c r="D28" s="35">
        <v>38</v>
      </c>
      <c r="E28" s="35">
        <v>14</v>
      </c>
      <c r="F28" s="35">
        <v>4</v>
      </c>
      <c r="G28" s="35">
        <v>3</v>
      </c>
      <c r="H28" s="35">
        <v>0</v>
      </c>
      <c r="I28" s="35">
        <v>1</v>
      </c>
      <c r="J28" s="35">
        <v>142</v>
      </c>
      <c r="K28" s="35">
        <v>2</v>
      </c>
      <c r="L28" s="35">
        <v>44</v>
      </c>
      <c r="M28" s="35">
        <v>1</v>
      </c>
      <c r="N28" s="60">
        <v>0</v>
      </c>
      <c r="O28" s="61">
        <f t="shared" si="3"/>
        <v>428</v>
      </c>
      <c r="P28" s="285"/>
    </row>
    <row r="29" spans="1:17" ht="15.75">
      <c r="A29" s="240">
        <v>27</v>
      </c>
      <c r="B29" s="236" t="s">
        <v>40</v>
      </c>
      <c r="C29" s="124">
        <v>8</v>
      </c>
      <c r="D29" s="31">
        <v>1</v>
      </c>
      <c r="E29" s="31">
        <v>6</v>
      </c>
      <c r="F29" s="31">
        <v>3</v>
      </c>
      <c r="G29" s="31">
        <v>0</v>
      </c>
      <c r="H29" s="31">
        <v>1</v>
      </c>
      <c r="I29" s="31">
        <v>4</v>
      </c>
      <c r="J29" s="31">
        <v>19</v>
      </c>
      <c r="K29" s="31">
        <v>0</v>
      </c>
      <c r="L29" s="31">
        <v>7</v>
      </c>
      <c r="M29" s="31">
        <v>0</v>
      </c>
      <c r="N29" s="53">
        <v>0</v>
      </c>
      <c r="O29" s="61">
        <f t="shared" si="3"/>
        <v>49</v>
      </c>
      <c r="P29" s="284"/>
      <c r="Q29" s="26"/>
    </row>
    <row r="30" spans="1:17" ht="15.75">
      <c r="A30" s="240">
        <v>28</v>
      </c>
      <c r="B30" s="236" t="s">
        <v>41</v>
      </c>
      <c r="C30" s="124">
        <v>32</v>
      </c>
      <c r="D30" s="50">
        <v>13</v>
      </c>
      <c r="E30" s="50">
        <v>6</v>
      </c>
      <c r="F30" s="31">
        <v>0</v>
      </c>
      <c r="G30" s="31">
        <v>8</v>
      </c>
      <c r="H30" s="31">
        <v>8</v>
      </c>
      <c r="I30" s="31">
        <v>11</v>
      </c>
      <c r="J30" s="31">
        <v>92</v>
      </c>
      <c r="K30" s="31">
        <v>0</v>
      </c>
      <c r="L30" s="31">
        <v>21</v>
      </c>
      <c r="M30" s="31">
        <v>4</v>
      </c>
      <c r="N30" s="53">
        <v>11</v>
      </c>
      <c r="O30" s="61">
        <f t="shared" si="3"/>
        <v>206</v>
      </c>
      <c r="P30" s="284"/>
      <c r="Q30" s="26"/>
    </row>
    <row r="31" spans="1:17" ht="15.75">
      <c r="A31" s="240">
        <v>29</v>
      </c>
      <c r="B31" s="236" t="s">
        <v>42</v>
      </c>
      <c r="C31" s="124">
        <v>0</v>
      </c>
      <c r="D31" s="31">
        <v>0</v>
      </c>
      <c r="E31" s="31">
        <v>2</v>
      </c>
      <c r="F31" s="31">
        <v>0</v>
      </c>
      <c r="G31" s="31">
        <v>2</v>
      </c>
      <c r="H31" s="31">
        <v>0</v>
      </c>
      <c r="I31" s="31">
        <v>1</v>
      </c>
      <c r="J31" s="31">
        <v>3</v>
      </c>
      <c r="K31" s="31">
        <v>0</v>
      </c>
      <c r="L31" s="31">
        <v>2</v>
      </c>
      <c r="M31" s="31">
        <v>1</v>
      </c>
      <c r="N31" s="53">
        <v>0</v>
      </c>
      <c r="O31" s="61">
        <f t="shared" si="3"/>
        <v>11</v>
      </c>
      <c r="P31" s="284"/>
    </row>
    <row r="32" spans="1:17" ht="15.75">
      <c r="A32" s="240">
        <v>30</v>
      </c>
      <c r="B32" s="236" t="s">
        <v>50</v>
      </c>
      <c r="C32" s="122">
        <v>107</v>
      </c>
      <c r="D32" s="32">
        <v>59</v>
      </c>
      <c r="E32" s="32">
        <v>15</v>
      </c>
      <c r="F32" s="32">
        <v>4</v>
      </c>
      <c r="G32" s="32">
        <v>1</v>
      </c>
      <c r="H32" s="32">
        <v>0</v>
      </c>
      <c r="I32" s="32">
        <v>11</v>
      </c>
      <c r="J32" s="32">
        <v>85</v>
      </c>
      <c r="K32" s="32">
        <v>0</v>
      </c>
      <c r="L32" s="32">
        <v>14</v>
      </c>
      <c r="M32" s="32">
        <v>0</v>
      </c>
      <c r="N32" s="143">
        <v>0</v>
      </c>
      <c r="O32" s="61">
        <f t="shared" si="3"/>
        <v>296</v>
      </c>
      <c r="P32" s="284"/>
    </row>
    <row r="33" spans="1:17" ht="15.75">
      <c r="A33" s="240">
        <v>31</v>
      </c>
      <c r="B33" s="236" t="s">
        <v>44</v>
      </c>
      <c r="C33" s="123">
        <v>0</v>
      </c>
      <c r="D33" s="31">
        <v>0</v>
      </c>
      <c r="E33" s="31">
        <v>19</v>
      </c>
      <c r="F33" s="31">
        <v>5</v>
      </c>
      <c r="G33" s="31">
        <v>0</v>
      </c>
      <c r="H33" s="31">
        <v>0</v>
      </c>
      <c r="I33" s="31">
        <v>2</v>
      </c>
      <c r="J33" s="31">
        <v>2</v>
      </c>
      <c r="K33" s="31">
        <v>0</v>
      </c>
      <c r="L33" s="31">
        <v>70</v>
      </c>
      <c r="M33" s="31">
        <v>0</v>
      </c>
      <c r="N33" s="53">
        <v>3</v>
      </c>
      <c r="O33" s="61">
        <f t="shared" si="3"/>
        <v>101</v>
      </c>
      <c r="P33" s="284"/>
      <c r="Q33" s="27"/>
    </row>
    <row r="34" spans="1:17" ht="15.75">
      <c r="A34" s="240">
        <v>32</v>
      </c>
      <c r="B34" s="236" t="s">
        <v>45</v>
      </c>
      <c r="C34" s="123">
        <v>274</v>
      </c>
      <c r="D34" s="31">
        <v>63</v>
      </c>
      <c r="E34" s="31">
        <v>20</v>
      </c>
      <c r="F34" s="31">
        <v>0</v>
      </c>
      <c r="G34" s="31">
        <v>0</v>
      </c>
      <c r="H34" s="31">
        <v>0</v>
      </c>
      <c r="I34" s="31">
        <v>58</v>
      </c>
      <c r="J34" s="31">
        <v>170</v>
      </c>
      <c r="K34" s="31">
        <v>0</v>
      </c>
      <c r="L34" s="31">
        <v>168</v>
      </c>
      <c r="M34" s="31">
        <v>0</v>
      </c>
      <c r="N34" s="53">
        <v>31</v>
      </c>
      <c r="O34" s="61">
        <f t="shared" si="3"/>
        <v>784</v>
      </c>
      <c r="P34" s="284"/>
      <c r="Q34" s="27"/>
    </row>
    <row r="35" spans="1:17" ht="15.75">
      <c r="A35" s="240">
        <v>33</v>
      </c>
      <c r="B35" s="288" t="s">
        <v>48</v>
      </c>
      <c r="C35" s="125">
        <v>0</v>
      </c>
      <c r="D35" s="51">
        <v>0</v>
      </c>
      <c r="E35" s="51">
        <v>3</v>
      </c>
      <c r="F35" s="51">
        <v>2</v>
      </c>
      <c r="G35" s="51">
        <v>3</v>
      </c>
      <c r="H35" s="51">
        <v>8</v>
      </c>
      <c r="I35" s="51">
        <v>4</v>
      </c>
      <c r="J35" s="51">
        <v>11</v>
      </c>
      <c r="K35" s="51">
        <v>0</v>
      </c>
      <c r="L35" s="51">
        <v>8</v>
      </c>
      <c r="M35" s="51">
        <v>3</v>
      </c>
      <c r="N35" s="258">
        <v>0</v>
      </c>
      <c r="O35" s="56">
        <f t="shared" si="3"/>
        <v>42</v>
      </c>
      <c r="P35" s="284"/>
      <c r="Q35" s="26"/>
    </row>
    <row r="36" spans="1:17" ht="15.75">
      <c r="A36" s="240">
        <v>34</v>
      </c>
      <c r="B36" s="288" t="s">
        <v>49</v>
      </c>
      <c r="C36" s="125">
        <v>623</v>
      </c>
      <c r="D36" s="51">
        <v>167</v>
      </c>
      <c r="E36" s="31">
        <v>147</v>
      </c>
      <c r="F36" s="31">
        <v>2</v>
      </c>
      <c r="G36" s="31">
        <v>0</v>
      </c>
      <c r="H36" s="31">
        <v>0</v>
      </c>
      <c r="I36" s="31">
        <v>180</v>
      </c>
      <c r="J36" s="31">
        <v>1074</v>
      </c>
      <c r="K36" s="31">
        <v>0</v>
      </c>
      <c r="L36" s="31">
        <v>726</v>
      </c>
      <c r="M36" s="31">
        <v>0</v>
      </c>
      <c r="N36" s="53">
        <v>0</v>
      </c>
      <c r="O36" s="119">
        <f t="shared" si="3"/>
        <v>2919</v>
      </c>
      <c r="P36" s="284"/>
      <c r="Q36" s="26"/>
    </row>
    <row r="37" spans="1:17" ht="15.75">
      <c r="A37" s="240">
        <v>35</v>
      </c>
      <c r="B37" s="289" t="s">
        <v>1</v>
      </c>
      <c r="C37" s="125">
        <v>0</v>
      </c>
      <c r="D37" s="35">
        <v>0</v>
      </c>
      <c r="E37" s="32">
        <v>2</v>
      </c>
      <c r="F37" s="32">
        <v>15</v>
      </c>
      <c r="G37" s="31">
        <v>0</v>
      </c>
      <c r="H37" s="31">
        <v>0</v>
      </c>
      <c r="I37" s="31">
        <v>0</v>
      </c>
      <c r="J37" s="32">
        <v>3</v>
      </c>
      <c r="K37" s="32">
        <v>16</v>
      </c>
      <c r="L37" s="31">
        <v>0</v>
      </c>
      <c r="M37" s="31">
        <v>0</v>
      </c>
      <c r="N37" s="53">
        <v>0</v>
      </c>
      <c r="O37" s="56">
        <f t="shared" si="3"/>
        <v>36</v>
      </c>
      <c r="P37" s="286"/>
    </row>
    <row r="38" spans="1:17" ht="16.5" thickBot="1">
      <c r="A38" s="240">
        <v>36</v>
      </c>
      <c r="B38" s="289" t="s">
        <v>51</v>
      </c>
      <c r="C38" s="146">
        <v>824</v>
      </c>
      <c r="D38" s="147">
        <v>184</v>
      </c>
      <c r="E38" s="147">
        <v>138</v>
      </c>
      <c r="F38" s="147">
        <v>3</v>
      </c>
      <c r="G38" s="147">
        <v>0</v>
      </c>
      <c r="H38" s="147">
        <v>0</v>
      </c>
      <c r="I38" s="147">
        <v>199</v>
      </c>
      <c r="J38" s="147">
        <v>1227</v>
      </c>
      <c r="K38" s="147">
        <v>0</v>
      </c>
      <c r="L38" s="147">
        <v>589</v>
      </c>
      <c r="M38" s="147">
        <v>1</v>
      </c>
      <c r="N38" s="149">
        <v>3</v>
      </c>
      <c r="O38" s="291">
        <f t="shared" si="3"/>
        <v>3168</v>
      </c>
      <c r="P38" s="286"/>
    </row>
    <row r="39" spans="1:17" ht="16.5" thickBot="1">
      <c r="A39" s="241"/>
      <c r="B39" s="290" t="s">
        <v>0</v>
      </c>
      <c r="C39" s="294">
        <f>SUM(C3:C38)</f>
        <v>4075</v>
      </c>
      <c r="D39" s="193">
        <f t="shared" ref="D39:N39" si="4">SUM(D3:D38)</f>
        <v>1054</v>
      </c>
      <c r="E39" s="193">
        <f>SUM(E3:E38)</f>
        <v>3338</v>
      </c>
      <c r="F39" s="193">
        <f t="shared" si="4"/>
        <v>309</v>
      </c>
      <c r="G39" s="193">
        <f t="shared" si="4"/>
        <v>367</v>
      </c>
      <c r="H39" s="193">
        <f t="shared" si="4"/>
        <v>220</v>
      </c>
      <c r="I39" s="193">
        <f t="shared" si="4"/>
        <v>922</v>
      </c>
      <c r="J39" s="193">
        <f t="shared" si="4"/>
        <v>6237</v>
      </c>
      <c r="K39" s="193">
        <f t="shared" si="4"/>
        <v>955</v>
      </c>
      <c r="L39" s="193">
        <f t="shared" si="4"/>
        <v>3184</v>
      </c>
      <c r="M39" s="193">
        <f t="shared" si="4"/>
        <v>120</v>
      </c>
      <c r="N39" s="194">
        <f t="shared" si="4"/>
        <v>108</v>
      </c>
      <c r="O39" s="292">
        <f>SUM(O3:O38)</f>
        <v>20889</v>
      </c>
      <c r="P39" s="287"/>
    </row>
    <row r="40" spans="1:17">
      <c r="O40" s="293"/>
    </row>
  </sheetData>
  <mergeCells count="1">
    <mergeCell ref="A1:P1"/>
  </mergeCells>
  <pageMargins left="0.70866141732283472" right="0.70866141732283472" top="0.74803149606299213" bottom="0.35433070866141736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0"/>
  <sheetViews>
    <sheetView topLeftCell="A7" workbookViewId="0">
      <selection activeCell="C39" sqref="C39:O39"/>
    </sheetView>
  </sheetViews>
  <sheetFormatPr defaultRowHeight="15.75"/>
  <cols>
    <col min="1" max="1" width="7.140625" style="5" customWidth="1"/>
    <col min="2" max="2" width="15.28515625" style="2" customWidth="1"/>
    <col min="3" max="3" width="13.85546875" style="2" customWidth="1"/>
    <col min="4" max="4" width="11.28515625" style="2" customWidth="1"/>
    <col min="5" max="5" width="8.7109375" style="2" customWidth="1"/>
    <col min="6" max="6" width="11.42578125" style="2" customWidth="1"/>
    <col min="7" max="7" width="10.42578125" style="2" customWidth="1"/>
    <col min="8" max="8" width="11.140625" style="2" customWidth="1"/>
    <col min="9" max="9" width="9.140625" style="2" customWidth="1"/>
    <col min="10" max="10" width="9.5703125" style="2" customWidth="1"/>
    <col min="11" max="11" width="9" style="2" customWidth="1"/>
    <col min="12" max="12" width="10.7109375" style="2" customWidth="1"/>
    <col min="13" max="13" width="10.42578125" style="2" customWidth="1"/>
    <col min="14" max="14" width="10.85546875" style="2" customWidth="1"/>
    <col min="15" max="16384" width="9.140625" style="2"/>
  </cols>
  <sheetData>
    <row r="1" spans="1:15" s="1" customFormat="1" ht="17.25" thickTop="1" thickBot="1">
      <c r="A1" s="305" t="s">
        <v>53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7"/>
    </row>
    <row r="2" spans="1:15" ht="79.5" thickBot="1">
      <c r="A2" s="266" t="s">
        <v>3</v>
      </c>
      <c r="B2" s="267" t="s">
        <v>4</v>
      </c>
      <c r="C2" s="216" t="s">
        <v>5</v>
      </c>
      <c r="D2" s="216" t="s">
        <v>46</v>
      </c>
      <c r="E2" s="216" t="s">
        <v>6</v>
      </c>
      <c r="F2" s="217" t="s">
        <v>7</v>
      </c>
      <c r="G2" s="216" t="s">
        <v>8</v>
      </c>
      <c r="H2" s="218" t="s">
        <v>9</v>
      </c>
      <c r="I2" s="218" t="s">
        <v>10</v>
      </c>
      <c r="J2" s="218" t="s">
        <v>11</v>
      </c>
      <c r="K2" s="218" t="s">
        <v>12</v>
      </c>
      <c r="L2" s="218" t="s">
        <v>13</v>
      </c>
      <c r="M2" s="218" t="s">
        <v>59</v>
      </c>
      <c r="N2" s="219" t="s">
        <v>14</v>
      </c>
      <c r="O2" s="224" t="s">
        <v>0</v>
      </c>
    </row>
    <row r="3" spans="1:15" s="3" customFormat="1">
      <c r="A3" s="270">
        <v>1</v>
      </c>
      <c r="B3" s="268" t="s">
        <v>15</v>
      </c>
      <c r="C3" s="259">
        <v>35</v>
      </c>
      <c r="D3" s="242">
        <v>17</v>
      </c>
      <c r="E3" s="31">
        <v>49</v>
      </c>
      <c r="F3" s="31">
        <v>5</v>
      </c>
      <c r="G3" s="31">
        <v>0</v>
      </c>
      <c r="H3" s="31">
        <v>0</v>
      </c>
      <c r="I3" s="31">
        <v>19</v>
      </c>
      <c r="J3" s="31">
        <v>76</v>
      </c>
      <c r="K3" s="31">
        <v>37</v>
      </c>
      <c r="L3" s="31">
        <v>21</v>
      </c>
      <c r="M3" s="31">
        <v>0</v>
      </c>
      <c r="N3" s="53">
        <v>40</v>
      </c>
      <c r="O3" s="198">
        <f t="shared" ref="O3:O29" si="0">SUM(C3:N3)</f>
        <v>299</v>
      </c>
    </row>
    <row r="4" spans="1:15" s="3" customFormat="1">
      <c r="A4" s="271">
        <v>2</v>
      </c>
      <c r="B4" s="269" t="s">
        <v>16</v>
      </c>
      <c r="C4" s="260">
        <v>263</v>
      </c>
      <c r="D4" s="72">
        <v>77</v>
      </c>
      <c r="E4" s="72">
        <v>29</v>
      </c>
      <c r="F4" s="72">
        <v>0</v>
      </c>
      <c r="G4" s="72">
        <v>0</v>
      </c>
      <c r="H4" s="72">
        <v>0</v>
      </c>
      <c r="I4" s="72">
        <v>0</v>
      </c>
      <c r="J4" s="72">
        <v>256</v>
      </c>
      <c r="K4" s="72">
        <v>0</v>
      </c>
      <c r="L4" s="73">
        <v>156</v>
      </c>
      <c r="M4" s="72">
        <v>0</v>
      </c>
      <c r="N4" s="246">
        <v>0</v>
      </c>
      <c r="O4" s="198">
        <f t="shared" ref="O4:O11" si="1">SUM(C4:N4)</f>
        <v>781</v>
      </c>
    </row>
    <row r="5" spans="1:15" s="3" customFormat="1">
      <c r="A5" s="271">
        <v>3</v>
      </c>
      <c r="B5" s="269" t="s">
        <v>17</v>
      </c>
      <c r="C5" s="122">
        <v>0</v>
      </c>
      <c r="D5" s="32">
        <v>0</v>
      </c>
      <c r="E5" s="29">
        <v>7</v>
      </c>
      <c r="F5" s="29">
        <v>0</v>
      </c>
      <c r="G5" s="29">
        <v>0</v>
      </c>
      <c r="H5" s="29">
        <v>0</v>
      </c>
      <c r="I5" s="29">
        <v>0</v>
      </c>
      <c r="J5" s="29">
        <v>5</v>
      </c>
      <c r="K5" s="29">
        <v>0</v>
      </c>
      <c r="L5" s="29">
        <v>0</v>
      </c>
      <c r="M5" s="29">
        <v>0</v>
      </c>
      <c r="N5" s="209">
        <v>10</v>
      </c>
      <c r="O5" s="198">
        <f t="shared" si="1"/>
        <v>22</v>
      </c>
    </row>
    <row r="6" spans="1:15" s="3" customFormat="1">
      <c r="A6" s="271">
        <v>4</v>
      </c>
      <c r="B6" s="269" t="s">
        <v>18</v>
      </c>
      <c r="C6" s="261">
        <v>0</v>
      </c>
      <c r="D6" s="29">
        <v>0</v>
      </c>
      <c r="E6" s="29">
        <v>3</v>
      </c>
      <c r="F6" s="29">
        <v>118</v>
      </c>
      <c r="G6" s="29">
        <v>0</v>
      </c>
      <c r="H6" s="29">
        <v>0</v>
      </c>
      <c r="I6" s="29">
        <v>0</v>
      </c>
      <c r="J6" s="29">
        <v>2</v>
      </c>
      <c r="K6" s="29">
        <v>45</v>
      </c>
      <c r="L6" s="29">
        <v>4</v>
      </c>
      <c r="M6" s="29">
        <v>0</v>
      </c>
      <c r="N6" s="209">
        <v>0</v>
      </c>
      <c r="O6" s="198">
        <f t="shared" si="1"/>
        <v>172</v>
      </c>
    </row>
    <row r="7" spans="1:15" s="3" customFormat="1">
      <c r="A7" s="271">
        <v>5</v>
      </c>
      <c r="B7" s="269" t="s">
        <v>19</v>
      </c>
      <c r="C7" s="262">
        <v>166</v>
      </c>
      <c r="D7" s="76">
        <v>10</v>
      </c>
      <c r="E7" s="76">
        <v>516</v>
      </c>
      <c r="F7" s="76">
        <v>3</v>
      </c>
      <c r="G7" s="76">
        <v>33</v>
      </c>
      <c r="H7" s="76">
        <v>17</v>
      </c>
      <c r="I7" s="77">
        <v>29</v>
      </c>
      <c r="J7" s="76">
        <v>118</v>
      </c>
      <c r="K7" s="76">
        <v>275</v>
      </c>
      <c r="L7" s="76">
        <v>12</v>
      </c>
      <c r="M7" s="76">
        <v>16</v>
      </c>
      <c r="N7" s="247">
        <v>0</v>
      </c>
      <c r="O7" s="198">
        <f t="shared" si="1"/>
        <v>1195</v>
      </c>
    </row>
    <row r="8" spans="1:15" s="3" customFormat="1">
      <c r="A8" s="271">
        <v>6</v>
      </c>
      <c r="B8" s="269" t="s">
        <v>20</v>
      </c>
      <c r="C8" s="261">
        <v>76</v>
      </c>
      <c r="D8" s="29">
        <v>13</v>
      </c>
      <c r="E8" s="29">
        <v>50</v>
      </c>
      <c r="F8" s="29">
        <v>4</v>
      </c>
      <c r="G8" s="29">
        <v>0</v>
      </c>
      <c r="H8" s="29">
        <v>0</v>
      </c>
      <c r="I8" s="29">
        <v>28</v>
      </c>
      <c r="J8" s="29">
        <v>167</v>
      </c>
      <c r="K8" s="29">
        <v>0</v>
      </c>
      <c r="L8" s="29">
        <v>28</v>
      </c>
      <c r="M8" s="243">
        <v>0</v>
      </c>
      <c r="N8" s="248">
        <v>0</v>
      </c>
      <c r="O8" s="198">
        <f t="shared" si="1"/>
        <v>366</v>
      </c>
    </row>
    <row r="9" spans="1:15" s="3" customFormat="1">
      <c r="A9" s="271">
        <v>7</v>
      </c>
      <c r="B9" s="269" t="s">
        <v>21</v>
      </c>
      <c r="C9" s="104">
        <v>11</v>
      </c>
      <c r="D9" s="37">
        <v>9</v>
      </c>
      <c r="E9" s="63">
        <v>19</v>
      </c>
      <c r="F9" s="63">
        <v>38</v>
      </c>
      <c r="G9" s="63">
        <v>0</v>
      </c>
      <c r="H9" s="63">
        <v>0</v>
      </c>
      <c r="I9" s="63">
        <v>2</v>
      </c>
      <c r="J9" s="63">
        <v>15</v>
      </c>
      <c r="K9" s="63">
        <v>22</v>
      </c>
      <c r="L9" s="63">
        <v>118</v>
      </c>
      <c r="M9" s="63">
        <v>0</v>
      </c>
      <c r="N9" s="249">
        <v>0</v>
      </c>
      <c r="O9" s="198">
        <f t="shared" si="1"/>
        <v>234</v>
      </c>
    </row>
    <row r="10" spans="1:15" s="3" customFormat="1">
      <c r="A10" s="271">
        <v>8</v>
      </c>
      <c r="B10" s="269" t="s">
        <v>22</v>
      </c>
      <c r="C10" s="104">
        <v>1</v>
      </c>
      <c r="D10" s="32">
        <v>0</v>
      </c>
      <c r="E10" s="29">
        <v>13</v>
      </c>
      <c r="F10" s="29">
        <v>0</v>
      </c>
      <c r="G10" s="29">
        <v>4</v>
      </c>
      <c r="H10" s="29">
        <v>3</v>
      </c>
      <c r="I10" s="29">
        <v>0</v>
      </c>
      <c r="J10" s="29">
        <v>1</v>
      </c>
      <c r="K10" s="29">
        <v>0</v>
      </c>
      <c r="L10" s="29">
        <v>1</v>
      </c>
      <c r="M10" s="29">
        <v>1</v>
      </c>
      <c r="N10" s="209">
        <v>0</v>
      </c>
      <c r="O10" s="198">
        <f t="shared" si="1"/>
        <v>24</v>
      </c>
    </row>
    <row r="11" spans="1:15" s="3" customFormat="1">
      <c r="A11" s="271">
        <v>9</v>
      </c>
      <c r="B11" s="269" t="s">
        <v>47</v>
      </c>
      <c r="C11" s="123">
        <v>16</v>
      </c>
      <c r="D11" s="32">
        <v>2</v>
      </c>
      <c r="E11" s="31">
        <v>11</v>
      </c>
      <c r="F11" s="31">
        <v>0</v>
      </c>
      <c r="G11" s="31">
        <v>0</v>
      </c>
      <c r="H11" s="31">
        <v>0</v>
      </c>
      <c r="I11" s="31">
        <v>0</v>
      </c>
      <c r="J11" s="31">
        <v>175</v>
      </c>
      <c r="K11" s="31">
        <v>124</v>
      </c>
      <c r="L11" s="31">
        <v>24</v>
      </c>
      <c r="M11" s="31">
        <v>0</v>
      </c>
      <c r="N11" s="53">
        <v>0</v>
      </c>
      <c r="O11" s="198">
        <f t="shared" si="1"/>
        <v>352</v>
      </c>
    </row>
    <row r="12" spans="1:15" s="4" customFormat="1">
      <c r="A12" s="271">
        <v>10</v>
      </c>
      <c r="B12" s="269" t="s">
        <v>23</v>
      </c>
      <c r="C12" s="82">
        <v>149</v>
      </c>
      <c r="D12" s="40">
        <v>14</v>
      </c>
      <c r="E12" s="40">
        <v>39</v>
      </c>
      <c r="F12" s="40">
        <v>0</v>
      </c>
      <c r="G12" s="40">
        <v>49</v>
      </c>
      <c r="H12" s="40">
        <v>26</v>
      </c>
      <c r="I12" s="40">
        <v>49</v>
      </c>
      <c r="J12" s="40">
        <v>163</v>
      </c>
      <c r="K12" s="40">
        <v>433</v>
      </c>
      <c r="L12" s="40">
        <v>61</v>
      </c>
      <c r="M12" s="40">
        <v>14</v>
      </c>
      <c r="N12" s="250">
        <v>35</v>
      </c>
      <c r="O12" s="198">
        <f t="shared" si="0"/>
        <v>1032</v>
      </c>
    </row>
    <row r="13" spans="1:15" s="3" customFormat="1">
      <c r="A13" s="271">
        <v>11</v>
      </c>
      <c r="B13" s="269" t="s">
        <v>24</v>
      </c>
      <c r="C13" s="263">
        <v>9</v>
      </c>
      <c r="D13" s="244">
        <v>5</v>
      </c>
      <c r="E13" s="244">
        <v>11</v>
      </c>
      <c r="F13" s="244">
        <v>5</v>
      </c>
      <c r="G13" s="244">
        <v>0</v>
      </c>
      <c r="H13" s="244">
        <v>1</v>
      </c>
      <c r="I13" s="244">
        <v>12</v>
      </c>
      <c r="J13" s="244">
        <v>39</v>
      </c>
      <c r="K13" s="244">
        <v>0</v>
      </c>
      <c r="L13" s="244">
        <v>3</v>
      </c>
      <c r="M13" s="244">
        <v>0</v>
      </c>
      <c r="N13" s="251">
        <v>0</v>
      </c>
      <c r="O13" s="198">
        <f t="shared" ref="O13:O21" si="2">SUM(C13:N13)</f>
        <v>85</v>
      </c>
    </row>
    <row r="14" spans="1:15" s="3" customFormat="1">
      <c r="A14" s="271">
        <v>12</v>
      </c>
      <c r="B14" s="269" t="s">
        <v>25</v>
      </c>
      <c r="C14" s="104">
        <v>80</v>
      </c>
      <c r="D14" s="37">
        <v>44</v>
      </c>
      <c r="E14" s="29">
        <v>202</v>
      </c>
      <c r="F14" s="29">
        <v>57</v>
      </c>
      <c r="G14" s="29">
        <v>2</v>
      </c>
      <c r="H14" s="29">
        <v>1</v>
      </c>
      <c r="I14" s="29">
        <v>0</v>
      </c>
      <c r="J14" s="29">
        <v>384</v>
      </c>
      <c r="K14" s="29">
        <v>20</v>
      </c>
      <c r="L14" s="29">
        <v>28</v>
      </c>
      <c r="M14" s="29">
        <v>5</v>
      </c>
      <c r="N14" s="209">
        <v>1</v>
      </c>
      <c r="O14" s="198">
        <f t="shared" si="2"/>
        <v>824</v>
      </c>
    </row>
    <row r="15" spans="1:15" s="3" customFormat="1">
      <c r="A15" s="271">
        <v>13</v>
      </c>
      <c r="B15" s="269" t="s">
        <v>26</v>
      </c>
      <c r="C15" s="261">
        <v>20</v>
      </c>
      <c r="D15" s="29">
        <v>4</v>
      </c>
      <c r="E15" s="45">
        <v>72</v>
      </c>
      <c r="F15" s="45">
        <v>18</v>
      </c>
      <c r="G15" s="29">
        <v>124</v>
      </c>
      <c r="H15" s="29">
        <v>0</v>
      </c>
      <c r="I15" s="29">
        <v>0</v>
      </c>
      <c r="J15" s="29">
        <v>10</v>
      </c>
      <c r="K15" s="29">
        <v>0</v>
      </c>
      <c r="L15" s="29">
        <v>40</v>
      </c>
      <c r="M15" s="29">
        <v>0</v>
      </c>
      <c r="N15" s="209">
        <v>0</v>
      </c>
      <c r="O15" s="198">
        <f t="shared" si="2"/>
        <v>288</v>
      </c>
    </row>
    <row r="16" spans="1:15" s="3" customFormat="1">
      <c r="A16" s="271">
        <v>14</v>
      </c>
      <c r="B16" s="269" t="s">
        <v>27</v>
      </c>
      <c r="C16" s="124">
        <v>99</v>
      </c>
      <c r="D16" s="31">
        <v>32</v>
      </c>
      <c r="E16" s="31">
        <v>16</v>
      </c>
      <c r="F16" s="29">
        <v>1</v>
      </c>
      <c r="G16" s="29">
        <v>0</v>
      </c>
      <c r="H16" s="29">
        <v>0</v>
      </c>
      <c r="I16" s="29">
        <v>30</v>
      </c>
      <c r="J16" s="29">
        <v>611</v>
      </c>
      <c r="K16" s="29">
        <v>0</v>
      </c>
      <c r="L16" s="29">
        <v>283</v>
      </c>
      <c r="M16" s="29">
        <v>0</v>
      </c>
      <c r="N16" s="209">
        <v>2</v>
      </c>
      <c r="O16" s="198">
        <f t="shared" si="2"/>
        <v>1074</v>
      </c>
    </row>
    <row r="17" spans="1:18" s="3" customFormat="1">
      <c r="A17" s="271">
        <v>15</v>
      </c>
      <c r="B17" s="269" t="s">
        <v>28</v>
      </c>
      <c r="C17" s="82">
        <v>51</v>
      </c>
      <c r="D17" s="40">
        <v>21</v>
      </c>
      <c r="E17" s="40">
        <v>97</v>
      </c>
      <c r="F17" s="40">
        <v>0</v>
      </c>
      <c r="G17" s="40">
        <v>0</v>
      </c>
      <c r="H17" s="40">
        <v>0</v>
      </c>
      <c r="I17" s="40">
        <v>29</v>
      </c>
      <c r="J17" s="40">
        <v>204</v>
      </c>
      <c r="K17" s="40">
        <v>0</v>
      </c>
      <c r="L17" s="40">
        <v>32</v>
      </c>
      <c r="M17" s="74">
        <v>0</v>
      </c>
      <c r="N17" s="203">
        <v>0</v>
      </c>
      <c r="O17" s="188">
        <f t="shared" si="2"/>
        <v>434</v>
      </c>
    </row>
    <row r="18" spans="1:18" s="3" customFormat="1">
      <c r="A18" s="271">
        <v>16</v>
      </c>
      <c r="B18" s="269" t="s">
        <v>29</v>
      </c>
      <c r="C18" s="82">
        <v>43</v>
      </c>
      <c r="D18" s="40">
        <v>0</v>
      </c>
      <c r="E18" s="36">
        <v>59</v>
      </c>
      <c r="F18" s="36">
        <v>0</v>
      </c>
      <c r="G18" s="36">
        <v>14</v>
      </c>
      <c r="H18" s="36">
        <v>16</v>
      </c>
      <c r="I18" s="36">
        <v>0</v>
      </c>
      <c r="J18" s="36">
        <v>0</v>
      </c>
      <c r="K18" s="36">
        <v>0</v>
      </c>
      <c r="L18" s="36">
        <v>38</v>
      </c>
      <c r="M18" s="36">
        <v>0</v>
      </c>
      <c r="N18" s="54">
        <v>2</v>
      </c>
      <c r="O18" s="188">
        <f t="shared" si="2"/>
        <v>172</v>
      </c>
    </row>
    <row r="19" spans="1:18" s="3" customFormat="1">
      <c r="A19" s="271">
        <v>17</v>
      </c>
      <c r="B19" s="269" t="s">
        <v>30</v>
      </c>
      <c r="C19" s="124">
        <v>742</v>
      </c>
      <c r="D19" s="31">
        <v>109</v>
      </c>
      <c r="E19" s="36">
        <v>3620</v>
      </c>
      <c r="F19" s="36">
        <v>12</v>
      </c>
      <c r="G19" s="36">
        <v>80</v>
      </c>
      <c r="H19" s="36">
        <v>20</v>
      </c>
      <c r="I19" s="36">
        <v>79</v>
      </c>
      <c r="J19" s="36">
        <v>371</v>
      </c>
      <c r="K19" s="36">
        <v>2</v>
      </c>
      <c r="L19" s="36">
        <v>438</v>
      </c>
      <c r="M19" s="36">
        <v>54</v>
      </c>
      <c r="N19" s="54">
        <v>0</v>
      </c>
      <c r="O19" s="56">
        <f t="shared" si="2"/>
        <v>5527</v>
      </c>
    </row>
    <row r="20" spans="1:18" s="3" customFormat="1">
      <c r="A20" s="271">
        <v>18</v>
      </c>
      <c r="B20" s="269" t="s">
        <v>31</v>
      </c>
      <c r="C20" s="82">
        <v>51</v>
      </c>
      <c r="D20" s="40">
        <v>7</v>
      </c>
      <c r="E20" s="29">
        <v>144</v>
      </c>
      <c r="F20" s="29">
        <v>69</v>
      </c>
      <c r="G20" s="29">
        <v>34</v>
      </c>
      <c r="H20" s="29">
        <v>13</v>
      </c>
      <c r="I20" s="29">
        <v>0</v>
      </c>
      <c r="J20" s="29">
        <v>8</v>
      </c>
      <c r="K20" s="29">
        <v>0</v>
      </c>
      <c r="L20" s="29">
        <v>15</v>
      </c>
      <c r="M20" s="29">
        <v>0</v>
      </c>
      <c r="N20" s="209">
        <v>5</v>
      </c>
      <c r="O20" s="188">
        <f t="shared" si="2"/>
        <v>346</v>
      </c>
      <c r="R20"/>
    </row>
    <row r="21" spans="1:18" s="3" customFormat="1">
      <c r="A21" s="271">
        <v>19</v>
      </c>
      <c r="B21" s="269" t="s">
        <v>32</v>
      </c>
      <c r="C21" s="123">
        <v>126</v>
      </c>
      <c r="D21" s="34">
        <v>42</v>
      </c>
      <c r="E21" s="64">
        <v>570</v>
      </c>
      <c r="F21" s="64">
        <v>13</v>
      </c>
      <c r="G21" s="64">
        <v>1</v>
      </c>
      <c r="H21" s="64">
        <v>0</v>
      </c>
      <c r="I21" s="64">
        <v>76</v>
      </c>
      <c r="J21" s="64">
        <v>317</v>
      </c>
      <c r="K21" s="64">
        <v>1</v>
      </c>
      <c r="L21" s="64">
        <v>176</v>
      </c>
      <c r="M21" s="64">
        <v>0</v>
      </c>
      <c r="N21" s="252">
        <v>0</v>
      </c>
      <c r="O21" s="198">
        <f t="shared" si="2"/>
        <v>1322</v>
      </c>
    </row>
    <row r="22" spans="1:18" s="3" customFormat="1">
      <c r="A22" s="271">
        <v>20</v>
      </c>
      <c r="B22" s="269" t="s">
        <v>33</v>
      </c>
      <c r="C22" s="261">
        <v>102</v>
      </c>
      <c r="D22" s="29">
        <v>21</v>
      </c>
      <c r="E22" s="29">
        <v>21</v>
      </c>
      <c r="F22" s="29">
        <v>0</v>
      </c>
      <c r="G22" s="29">
        <v>0</v>
      </c>
      <c r="H22" s="29">
        <v>0</v>
      </c>
      <c r="I22" s="29">
        <v>18</v>
      </c>
      <c r="J22" s="29">
        <v>51</v>
      </c>
      <c r="K22" s="29">
        <v>0</v>
      </c>
      <c r="L22" s="29">
        <v>44</v>
      </c>
      <c r="M22" s="29">
        <v>0</v>
      </c>
      <c r="N22" s="209">
        <v>0</v>
      </c>
      <c r="O22" s="198">
        <f t="shared" ref="O22:O28" si="3">SUM(C22:N22)</f>
        <v>257</v>
      </c>
    </row>
    <row r="23" spans="1:18" s="3" customFormat="1">
      <c r="A23" s="271">
        <v>21</v>
      </c>
      <c r="B23" s="269" t="s">
        <v>34</v>
      </c>
      <c r="C23" s="261">
        <v>13</v>
      </c>
      <c r="D23" s="29">
        <v>3</v>
      </c>
      <c r="E23" s="29">
        <v>0</v>
      </c>
      <c r="F23" s="29">
        <v>1</v>
      </c>
      <c r="G23" s="29">
        <v>0</v>
      </c>
      <c r="H23" s="29">
        <v>0</v>
      </c>
      <c r="I23" s="29">
        <v>8</v>
      </c>
      <c r="J23" s="29">
        <v>5</v>
      </c>
      <c r="K23" s="29">
        <v>0</v>
      </c>
      <c r="L23" s="29">
        <v>1</v>
      </c>
      <c r="M23" s="29">
        <v>0</v>
      </c>
      <c r="N23" s="209">
        <v>0</v>
      </c>
      <c r="O23" s="198">
        <f t="shared" si="3"/>
        <v>31</v>
      </c>
    </row>
    <row r="24" spans="1:18" s="3" customFormat="1">
      <c r="A24" s="271">
        <v>22</v>
      </c>
      <c r="B24" s="269" t="s">
        <v>35</v>
      </c>
      <c r="C24" s="261">
        <v>445</v>
      </c>
      <c r="D24" s="29">
        <v>105</v>
      </c>
      <c r="E24" s="29">
        <v>207</v>
      </c>
      <c r="F24" s="29">
        <v>6</v>
      </c>
      <c r="G24" s="29">
        <v>0</v>
      </c>
      <c r="H24" s="29">
        <v>0</v>
      </c>
      <c r="I24" s="29">
        <v>97</v>
      </c>
      <c r="J24" s="29">
        <v>838</v>
      </c>
      <c r="K24" s="29">
        <v>1</v>
      </c>
      <c r="L24" s="29">
        <v>226</v>
      </c>
      <c r="M24" s="29">
        <v>0</v>
      </c>
      <c r="N24" s="209">
        <v>0</v>
      </c>
      <c r="O24" s="198">
        <f t="shared" si="3"/>
        <v>1925</v>
      </c>
    </row>
    <row r="25" spans="1:18" s="3" customFormat="1">
      <c r="A25" s="271">
        <v>23</v>
      </c>
      <c r="B25" s="269" t="s">
        <v>36</v>
      </c>
      <c r="C25" s="124">
        <v>7</v>
      </c>
      <c r="D25" s="31">
        <v>4</v>
      </c>
      <c r="E25" s="78">
        <v>3</v>
      </c>
      <c r="F25" s="78">
        <v>1</v>
      </c>
      <c r="G25" s="78">
        <v>0</v>
      </c>
      <c r="H25" s="71" t="s">
        <v>60</v>
      </c>
      <c r="I25" s="78">
        <v>0</v>
      </c>
      <c r="J25" s="78">
        <v>26</v>
      </c>
      <c r="K25" s="78">
        <v>0</v>
      </c>
      <c r="L25" s="78">
        <v>10</v>
      </c>
      <c r="M25" s="78">
        <v>0</v>
      </c>
      <c r="N25" s="253">
        <v>0</v>
      </c>
      <c r="O25" s="198">
        <f t="shared" si="3"/>
        <v>51</v>
      </c>
    </row>
    <row r="26" spans="1:18" s="3" customFormat="1">
      <c r="A26" s="271">
        <v>24</v>
      </c>
      <c r="B26" s="269" t="s">
        <v>37</v>
      </c>
      <c r="C26" s="122">
        <v>5</v>
      </c>
      <c r="D26" s="32">
        <v>1</v>
      </c>
      <c r="E26" s="44">
        <v>9</v>
      </c>
      <c r="F26" s="44">
        <v>2</v>
      </c>
      <c r="G26" s="44">
        <v>1</v>
      </c>
      <c r="H26" s="44">
        <v>0</v>
      </c>
      <c r="I26" s="29">
        <v>1</v>
      </c>
      <c r="J26" s="44">
        <v>8</v>
      </c>
      <c r="K26" s="44">
        <v>0</v>
      </c>
      <c r="L26" s="44">
        <v>0</v>
      </c>
      <c r="M26" s="44">
        <v>0</v>
      </c>
      <c r="N26" s="254">
        <v>0</v>
      </c>
      <c r="O26" s="198">
        <f t="shared" si="3"/>
        <v>27</v>
      </c>
    </row>
    <row r="27" spans="1:18" s="4" customFormat="1">
      <c r="A27" s="271">
        <v>25</v>
      </c>
      <c r="B27" s="269" t="s">
        <v>38</v>
      </c>
      <c r="C27" s="104">
        <v>7</v>
      </c>
      <c r="D27" s="37">
        <v>0</v>
      </c>
      <c r="E27" s="29">
        <v>1</v>
      </c>
      <c r="F27" s="29">
        <v>0</v>
      </c>
      <c r="G27" s="29">
        <v>0</v>
      </c>
      <c r="H27" s="29">
        <v>0</v>
      </c>
      <c r="I27" s="29">
        <v>0</v>
      </c>
      <c r="J27" s="29">
        <v>3</v>
      </c>
      <c r="K27" s="29">
        <v>0</v>
      </c>
      <c r="L27" s="29">
        <v>7</v>
      </c>
      <c r="M27" s="29">
        <v>1</v>
      </c>
      <c r="N27" s="209">
        <v>1</v>
      </c>
      <c r="O27" s="198">
        <f t="shared" si="3"/>
        <v>20</v>
      </c>
    </row>
    <row r="28" spans="1:18" s="3" customFormat="1">
      <c r="A28" s="271">
        <v>26</v>
      </c>
      <c r="B28" s="269" t="s">
        <v>39</v>
      </c>
      <c r="C28" s="264">
        <v>289</v>
      </c>
      <c r="D28" s="75">
        <v>41</v>
      </c>
      <c r="E28" s="75">
        <v>16</v>
      </c>
      <c r="F28" s="75">
        <v>0</v>
      </c>
      <c r="G28" s="75">
        <v>3</v>
      </c>
      <c r="H28" s="75">
        <v>0</v>
      </c>
      <c r="I28" s="75">
        <v>0</v>
      </c>
      <c r="J28" s="75">
        <v>134</v>
      </c>
      <c r="K28" s="75">
        <v>0</v>
      </c>
      <c r="L28" s="75">
        <v>28</v>
      </c>
      <c r="M28" s="75">
        <v>0</v>
      </c>
      <c r="N28" s="255">
        <v>0</v>
      </c>
      <c r="O28" s="198">
        <f t="shared" si="3"/>
        <v>511</v>
      </c>
    </row>
    <row r="29" spans="1:18" s="3" customFormat="1">
      <c r="A29" s="271">
        <v>27</v>
      </c>
      <c r="B29" s="269" t="s">
        <v>61</v>
      </c>
      <c r="C29" s="264">
        <v>0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2</v>
      </c>
      <c r="M29" s="75">
        <v>0</v>
      </c>
      <c r="N29" s="255">
        <v>0</v>
      </c>
      <c r="O29" s="198">
        <f t="shared" si="0"/>
        <v>2</v>
      </c>
    </row>
    <row r="30" spans="1:18" s="3" customFormat="1">
      <c r="A30" s="271">
        <v>28</v>
      </c>
      <c r="B30" s="269" t="s">
        <v>40</v>
      </c>
      <c r="C30" s="124">
        <v>11</v>
      </c>
      <c r="D30" s="31">
        <v>4</v>
      </c>
      <c r="E30" s="29">
        <v>14</v>
      </c>
      <c r="F30" s="29">
        <v>5</v>
      </c>
      <c r="G30" s="29">
        <v>1</v>
      </c>
      <c r="H30" s="29">
        <v>0</v>
      </c>
      <c r="I30" s="29">
        <v>6</v>
      </c>
      <c r="J30" s="29">
        <v>19</v>
      </c>
      <c r="K30" s="29">
        <v>0</v>
      </c>
      <c r="L30" s="29">
        <v>11</v>
      </c>
      <c r="M30" s="29">
        <v>0</v>
      </c>
      <c r="N30" s="209">
        <v>0</v>
      </c>
      <c r="O30" s="198">
        <f t="shared" ref="O30:O39" si="4">SUM(C30:N30)</f>
        <v>71</v>
      </c>
    </row>
    <row r="31" spans="1:18" s="3" customFormat="1">
      <c r="A31" s="271">
        <v>29</v>
      </c>
      <c r="B31" s="269" t="s">
        <v>41</v>
      </c>
      <c r="C31" s="261">
        <v>45</v>
      </c>
      <c r="D31" s="45">
        <v>16</v>
      </c>
      <c r="E31" s="45">
        <v>17</v>
      </c>
      <c r="F31" s="45">
        <v>0</v>
      </c>
      <c r="G31" s="45">
        <v>10</v>
      </c>
      <c r="H31" s="45">
        <v>5</v>
      </c>
      <c r="I31" s="45">
        <v>12</v>
      </c>
      <c r="J31" s="45">
        <v>97</v>
      </c>
      <c r="K31" s="45">
        <v>0</v>
      </c>
      <c r="L31" s="45">
        <v>31</v>
      </c>
      <c r="M31" s="45">
        <v>11</v>
      </c>
      <c r="N31" s="256">
        <v>5</v>
      </c>
      <c r="O31" s="198">
        <f t="shared" si="4"/>
        <v>249</v>
      </c>
    </row>
    <row r="32" spans="1:18" s="3" customFormat="1">
      <c r="A32" s="271">
        <v>30</v>
      </c>
      <c r="B32" s="269" t="s">
        <v>42</v>
      </c>
      <c r="C32" s="123">
        <v>0</v>
      </c>
      <c r="D32" s="31">
        <v>0</v>
      </c>
      <c r="E32" s="29">
        <v>2</v>
      </c>
      <c r="F32" s="29">
        <v>0</v>
      </c>
      <c r="G32" s="29">
        <v>0</v>
      </c>
      <c r="H32" s="29">
        <v>2</v>
      </c>
      <c r="I32" s="29">
        <v>4</v>
      </c>
      <c r="J32" s="29">
        <v>2</v>
      </c>
      <c r="K32" s="29">
        <v>0</v>
      </c>
      <c r="L32" s="29">
        <v>4</v>
      </c>
      <c r="M32" s="29">
        <v>0</v>
      </c>
      <c r="N32" s="209">
        <v>0</v>
      </c>
      <c r="O32" s="198">
        <f t="shared" si="4"/>
        <v>14</v>
      </c>
    </row>
    <row r="33" spans="1:22" s="3" customFormat="1">
      <c r="A33" s="271">
        <v>31</v>
      </c>
      <c r="B33" s="269" t="s">
        <v>43</v>
      </c>
      <c r="C33" s="265">
        <v>107</v>
      </c>
      <c r="D33" s="245">
        <v>91</v>
      </c>
      <c r="E33" s="245">
        <v>52</v>
      </c>
      <c r="F33" s="245">
        <v>2</v>
      </c>
      <c r="G33" s="245">
        <v>1</v>
      </c>
      <c r="H33" s="245">
        <v>0</v>
      </c>
      <c r="I33" s="245">
        <v>8</v>
      </c>
      <c r="J33" s="245">
        <v>67</v>
      </c>
      <c r="K33" s="245">
        <v>0</v>
      </c>
      <c r="L33" s="245">
        <v>3</v>
      </c>
      <c r="M33" s="245">
        <v>0</v>
      </c>
      <c r="N33" s="257">
        <v>9</v>
      </c>
      <c r="O33" s="198">
        <f t="shared" si="4"/>
        <v>340</v>
      </c>
    </row>
    <row r="34" spans="1:22" s="3" customFormat="1">
      <c r="A34" s="271">
        <v>32</v>
      </c>
      <c r="B34" s="269" t="s">
        <v>44</v>
      </c>
      <c r="C34" s="104">
        <v>0</v>
      </c>
      <c r="D34" s="37">
        <v>1</v>
      </c>
      <c r="E34" s="29">
        <v>29</v>
      </c>
      <c r="F34" s="29">
        <v>18</v>
      </c>
      <c r="G34" s="29">
        <v>1</v>
      </c>
      <c r="H34" s="29">
        <v>0</v>
      </c>
      <c r="I34" s="29">
        <v>0</v>
      </c>
      <c r="J34" s="29">
        <v>0</v>
      </c>
      <c r="K34" s="29">
        <v>0</v>
      </c>
      <c r="L34" s="29">
        <v>145</v>
      </c>
      <c r="M34" s="29">
        <v>0</v>
      </c>
      <c r="N34" s="209">
        <v>3</v>
      </c>
      <c r="O34" s="198">
        <f t="shared" si="4"/>
        <v>197</v>
      </c>
    </row>
    <row r="35" spans="1:22" s="3" customFormat="1">
      <c r="A35" s="271">
        <v>33</v>
      </c>
      <c r="B35" s="269" t="s">
        <v>45</v>
      </c>
      <c r="C35" s="104">
        <v>330</v>
      </c>
      <c r="D35" s="37">
        <v>75</v>
      </c>
      <c r="E35" s="40">
        <v>66</v>
      </c>
      <c r="F35" s="40">
        <v>8</v>
      </c>
      <c r="G35" s="40">
        <v>0</v>
      </c>
      <c r="H35" s="40">
        <v>0</v>
      </c>
      <c r="I35" s="40">
        <v>58</v>
      </c>
      <c r="J35" s="40">
        <v>209</v>
      </c>
      <c r="K35" s="40">
        <v>0</v>
      </c>
      <c r="L35" s="40">
        <v>114</v>
      </c>
      <c r="M35" s="40">
        <v>0</v>
      </c>
      <c r="N35" s="203">
        <v>33</v>
      </c>
      <c r="O35" s="198">
        <f t="shared" si="4"/>
        <v>893</v>
      </c>
    </row>
    <row r="36" spans="1:22" s="3" customFormat="1">
      <c r="A36" s="271">
        <v>34</v>
      </c>
      <c r="B36" s="269" t="s">
        <v>48</v>
      </c>
      <c r="C36" s="104">
        <v>0</v>
      </c>
      <c r="D36" s="39">
        <v>0</v>
      </c>
      <c r="E36" s="51">
        <v>3</v>
      </c>
      <c r="F36" s="51">
        <v>4</v>
      </c>
      <c r="G36" s="51">
        <v>0</v>
      </c>
      <c r="H36" s="51">
        <v>2</v>
      </c>
      <c r="I36" s="51">
        <v>8</v>
      </c>
      <c r="J36" s="51">
        <v>15</v>
      </c>
      <c r="K36" s="51">
        <v>0</v>
      </c>
      <c r="L36" s="51">
        <v>6</v>
      </c>
      <c r="M36" s="51">
        <v>2</v>
      </c>
      <c r="N36" s="258">
        <v>0</v>
      </c>
      <c r="O36" s="198">
        <f t="shared" si="4"/>
        <v>40</v>
      </c>
    </row>
    <row r="37" spans="1:22" s="3" customFormat="1">
      <c r="A37" s="271">
        <v>35</v>
      </c>
      <c r="B37" s="269" t="s">
        <v>49</v>
      </c>
      <c r="C37" s="123">
        <v>776</v>
      </c>
      <c r="D37" s="55">
        <v>174</v>
      </c>
      <c r="E37" s="31">
        <v>361</v>
      </c>
      <c r="F37" s="29">
        <v>15</v>
      </c>
      <c r="G37" s="29">
        <v>0</v>
      </c>
      <c r="H37" s="29">
        <v>0</v>
      </c>
      <c r="I37" s="29">
        <v>209</v>
      </c>
      <c r="J37" s="29">
        <v>1191</v>
      </c>
      <c r="K37" s="29">
        <v>0</v>
      </c>
      <c r="L37" s="29">
        <v>1169</v>
      </c>
      <c r="M37" s="29">
        <v>1</v>
      </c>
      <c r="N37" s="209">
        <v>0</v>
      </c>
      <c r="O37" s="198">
        <f t="shared" si="4"/>
        <v>3896</v>
      </c>
    </row>
    <row r="38" spans="1:22" s="3" customFormat="1">
      <c r="A38" s="271">
        <v>36</v>
      </c>
      <c r="B38" s="269" t="s">
        <v>1</v>
      </c>
      <c r="C38" s="104">
        <v>0</v>
      </c>
      <c r="D38" s="39">
        <v>0</v>
      </c>
      <c r="E38" s="47">
        <v>7</v>
      </c>
      <c r="F38" s="47">
        <v>33</v>
      </c>
      <c r="G38" s="40">
        <v>0</v>
      </c>
      <c r="H38" s="40">
        <v>0</v>
      </c>
      <c r="I38" s="40">
        <v>0</v>
      </c>
      <c r="J38" s="47">
        <v>5</v>
      </c>
      <c r="K38" s="47">
        <v>19</v>
      </c>
      <c r="L38" s="40">
        <v>4</v>
      </c>
      <c r="M38" s="40">
        <v>0</v>
      </c>
      <c r="N38" s="203">
        <v>0</v>
      </c>
      <c r="O38" s="198">
        <f t="shared" si="4"/>
        <v>68</v>
      </c>
    </row>
    <row r="39" spans="1:22" s="3" customFormat="1" ht="16.5" thickBot="1">
      <c r="A39" s="272">
        <v>37</v>
      </c>
      <c r="B39" s="274" t="s">
        <v>51</v>
      </c>
      <c r="C39" s="146">
        <v>1076</v>
      </c>
      <c r="D39" s="147">
        <v>186</v>
      </c>
      <c r="E39" s="147">
        <v>356</v>
      </c>
      <c r="F39" s="147">
        <v>8</v>
      </c>
      <c r="G39" s="147">
        <v>0</v>
      </c>
      <c r="H39" s="147">
        <v>0</v>
      </c>
      <c r="I39" s="147">
        <v>303</v>
      </c>
      <c r="J39" s="147">
        <v>1247</v>
      </c>
      <c r="K39" s="147">
        <v>0</v>
      </c>
      <c r="L39" s="147">
        <v>440</v>
      </c>
      <c r="M39" s="147">
        <v>0</v>
      </c>
      <c r="N39" s="149">
        <v>1</v>
      </c>
      <c r="O39" s="275">
        <f t="shared" si="4"/>
        <v>3617</v>
      </c>
    </row>
    <row r="40" spans="1:22" ht="16.5" thickBot="1">
      <c r="A40" s="273"/>
      <c r="B40" s="276" t="s">
        <v>0</v>
      </c>
      <c r="C40" s="277">
        <f t="shared" ref="C40:N40" si="5">SUM(C3:C39)</f>
        <v>5151</v>
      </c>
      <c r="D40" s="278">
        <f t="shared" si="5"/>
        <v>1128</v>
      </c>
      <c r="E40" s="222">
        <f t="shared" si="5"/>
        <v>6691</v>
      </c>
      <c r="F40" s="222">
        <f t="shared" si="5"/>
        <v>446</v>
      </c>
      <c r="G40" s="222">
        <f t="shared" si="5"/>
        <v>358</v>
      </c>
      <c r="H40" s="222">
        <f t="shared" si="5"/>
        <v>106</v>
      </c>
      <c r="I40" s="222">
        <f t="shared" si="5"/>
        <v>1085</v>
      </c>
      <c r="J40" s="222">
        <f t="shared" si="5"/>
        <v>6839</v>
      </c>
      <c r="K40" s="222">
        <f t="shared" si="5"/>
        <v>979</v>
      </c>
      <c r="L40" s="222">
        <f t="shared" si="5"/>
        <v>3723</v>
      </c>
      <c r="M40" s="222">
        <f t="shared" si="5"/>
        <v>105</v>
      </c>
      <c r="N40" s="279">
        <f t="shared" si="5"/>
        <v>147</v>
      </c>
      <c r="O40" s="280">
        <f>SUM(O3:O39)</f>
        <v>26758</v>
      </c>
      <c r="P40" s="12"/>
      <c r="Q40" s="12"/>
      <c r="R40" s="12"/>
      <c r="S40" s="12"/>
      <c r="T40" s="12"/>
      <c r="U40" s="12"/>
      <c r="V40" s="12"/>
    </row>
    <row r="41" spans="1:2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3"/>
    </row>
    <row r="42" spans="1:22">
      <c r="A42" s="12"/>
      <c r="B42" s="12"/>
      <c r="C42" s="12"/>
      <c r="D42" s="12"/>
      <c r="E42" s="12"/>
      <c r="F42" s="13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7" spans="1:2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</sheetData>
  <mergeCells count="1">
    <mergeCell ref="A1:O1"/>
  </mergeCells>
  <printOptions horizontalCentered="1"/>
  <pageMargins left="0" right="0" top="0" bottom="0" header="0" footer="0"/>
  <pageSetup paperSize="9" scale="80" orientation="landscape" r:id="rId1"/>
  <ignoredErrors>
    <ignoredError sqref="H2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O50"/>
  <sheetViews>
    <sheetView topLeftCell="A7" zoomScale="91" zoomScaleNormal="91" workbookViewId="0">
      <selection activeCell="O40" sqref="O40"/>
    </sheetView>
  </sheetViews>
  <sheetFormatPr defaultColWidth="12.28515625" defaultRowHeight="15.75"/>
  <cols>
    <col min="1" max="1" width="7.28515625" style="7" customWidth="1"/>
    <col min="2" max="4" width="12.28515625" style="7"/>
    <col min="5" max="5" width="9.85546875" style="7" customWidth="1"/>
    <col min="6" max="16384" width="12.28515625" style="7"/>
  </cols>
  <sheetData>
    <row r="1" spans="1:15" s="6" customFormat="1" ht="16.5" thickBot="1">
      <c r="A1" s="305" t="s">
        <v>54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7"/>
    </row>
    <row r="2" spans="1:15" ht="79.5" thickBot="1">
      <c r="A2" s="226" t="s">
        <v>3</v>
      </c>
      <c r="B2" s="153" t="s">
        <v>4</v>
      </c>
      <c r="C2" s="154" t="s">
        <v>5</v>
      </c>
      <c r="D2" s="154" t="s">
        <v>46</v>
      </c>
      <c r="E2" s="154" t="s">
        <v>6</v>
      </c>
      <c r="F2" s="186" t="s">
        <v>7</v>
      </c>
      <c r="G2" s="154" t="s">
        <v>8</v>
      </c>
      <c r="H2" s="155" t="s">
        <v>9</v>
      </c>
      <c r="I2" s="155" t="s">
        <v>10</v>
      </c>
      <c r="J2" s="155" t="s">
        <v>11</v>
      </c>
      <c r="K2" s="155" t="s">
        <v>12</v>
      </c>
      <c r="L2" s="155" t="s">
        <v>13</v>
      </c>
      <c r="M2" s="155" t="s">
        <v>59</v>
      </c>
      <c r="N2" s="227" t="s">
        <v>14</v>
      </c>
      <c r="O2" s="48" t="s">
        <v>0</v>
      </c>
    </row>
    <row r="3" spans="1:15" s="8" customFormat="1">
      <c r="A3" s="295">
        <v>1</v>
      </c>
      <c r="B3" s="296" t="s">
        <v>15</v>
      </c>
      <c r="C3" s="230">
        <v>75</v>
      </c>
      <c r="D3" s="213">
        <v>37</v>
      </c>
      <c r="E3" s="214">
        <v>66</v>
      </c>
      <c r="F3" s="214">
        <v>16</v>
      </c>
      <c r="G3" s="214">
        <v>2</v>
      </c>
      <c r="H3" s="214">
        <v>2</v>
      </c>
      <c r="I3" s="214">
        <v>47</v>
      </c>
      <c r="J3" s="214">
        <v>168</v>
      </c>
      <c r="K3" s="214">
        <v>58</v>
      </c>
      <c r="L3" s="214">
        <v>58</v>
      </c>
      <c r="M3" s="214">
        <v>0</v>
      </c>
      <c r="N3" s="215">
        <v>42</v>
      </c>
      <c r="O3" s="297">
        <f t="shared" ref="O3:O29" si="0">SUM(C3:N3)</f>
        <v>571</v>
      </c>
    </row>
    <row r="4" spans="1:15" s="10" customFormat="1">
      <c r="A4" s="228">
        <v>2</v>
      </c>
      <c r="B4" s="236" t="s">
        <v>16</v>
      </c>
      <c r="C4" s="82">
        <v>483</v>
      </c>
      <c r="D4" s="40">
        <v>154</v>
      </c>
      <c r="E4" s="40">
        <v>49</v>
      </c>
      <c r="F4" s="40">
        <v>0</v>
      </c>
      <c r="G4" s="40">
        <v>0</v>
      </c>
      <c r="H4" s="40">
        <v>0</v>
      </c>
      <c r="I4" s="40">
        <v>1</v>
      </c>
      <c r="J4" s="40">
        <v>498</v>
      </c>
      <c r="K4" s="40">
        <v>0</v>
      </c>
      <c r="L4" s="40">
        <v>250</v>
      </c>
      <c r="M4" s="40">
        <v>0</v>
      </c>
      <c r="N4" s="203">
        <v>0</v>
      </c>
      <c r="O4" s="61">
        <f t="shared" ref="O4:O11" si="1">SUM(C4:N4)</f>
        <v>1435</v>
      </c>
    </row>
    <row r="5" spans="1:15" s="8" customFormat="1">
      <c r="A5" s="228">
        <v>3</v>
      </c>
      <c r="B5" s="236" t="s">
        <v>17</v>
      </c>
      <c r="C5" s="231">
        <v>0</v>
      </c>
      <c r="D5" s="65">
        <v>0</v>
      </c>
      <c r="E5" s="40">
        <v>17</v>
      </c>
      <c r="F5" s="40">
        <v>0</v>
      </c>
      <c r="G5" s="40">
        <v>0</v>
      </c>
      <c r="H5" s="40">
        <v>0</v>
      </c>
      <c r="I5" s="40">
        <v>0</v>
      </c>
      <c r="J5" s="40">
        <v>15</v>
      </c>
      <c r="K5" s="40">
        <v>0</v>
      </c>
      <c r="L5" s="40">
        <v>0</v>
      </c>
      <c r="M5" s="40">
        <v>0</v>
      </c>
      <c r="N5" s="203">
        <v>10</v>
      </c>
      <c r="O5" s="61">
        <f t="shared" si="1"/>
        <v>42</v>
      </c>
    </row>
    <row r="6" spans="1:15" s="8" customFormat="1">
      <c r="A6" s="228">
        <v>4</v>
      </c>
      <c r="B6" s="236" t="s">
        <v>18</v>
      </c>
      <c r="C6" s="103">
        <v>0</v>
      </c>
      <c r="D6" s="47">
        <v>0</v>
      </c>
      <c r="E6" s="47">
        <v>5</v>
      </c>
      <c r="F6" s="47">
        <v>150</v>
      </c>
      <c r="G6" s="47">
        <v>0</v>
      </c>
      <c r="H6" s="47">
        <v>1</v>
      </c>
      <c r="I6" s="47">
        <v>0</v>
      </c>
      <c r="J6" s="47">
        <v>4</v>
      </c>
      <c r="K6" s="47">
        <v>110</v>
      </c>
      <c r="L6" s="47">
        <v>7</v>
      </c>
      <c r="M6" s="47">
        <v>0</v>
      </c>
      <c r="N6" s="204">
        <v>0</v>
      </c>
      <c r="O6" s="61">
        <f t="shared" si="1"/>
        <v>277</v>
      </c>
    </row>
    <row r="7" spans="1:15" s="8" customFormat="1">
      <c r="A7" s="228">
        <v>5</v>
      </c>
      <c r="B7" s="236" t="s">
        <v>19</v>
      </c>
      <c r="C7" s="103">
        <v>272</v>
      </c>
      <c r="D7" s="47">
        <v>24</v>
      </c>
      <c r="E7" s="47">
        <v>660</v>
      </c>
      <c r="F7" s="47">
        <v>6</v>
      </c>
      <c r="G7" s="47">
        <v>67</v>
      </c>
      <c r="H7" s="47">
        <v>75</v>
      </c>
      <c r="I7" s="47">
        <v>66</v>
      </c>
      <c r="J7" s="47">
        <v>200</v>
      </c>
      <c r="K7" s="47">
        <v>513</v>
      </c>
      <c r="L7" s="47">
        <v>30</v>
      </c>
      <c r="M7" s="47">
        <v>38</v>
      </c>
      <c r="N7" s="204">
        <v>0</v>
      </c>
      <c r="O7" s="61">
        <f t="shared" si="1"/>
        <v>1951</v>
      </c>
    </row>
    <row r="8" spans="1:15" s="8" customFormat="1">
      <c r="A8" s="228">
        <v>6</v>
      </c>
      <c r="B8" s="236" t="s">
        <v>20</v>
      </c>
      <c r="C8" s="82">
        <v>126</v>
      </c>
      <c r="D8" s="40">
        <v>28</v>
      </c>
      <c r="E8" s="40">
        <v>65</v>
      </c>
      <c r="F8" s="40">
        <v>5</v>
      </c>
      <c r="G8" s="40">
        <v>0</v>
      </c>
      <c r="H8" s="40">
        <v>0</v>
      </c>
      <c r="I8" s="40">
        <v>48</v>
      </c>
      <c r="J8" s="40">
        <v>294</v>
      </c>
      <c r="K8" s="40">
        <v>0</v>
      </c>
      <c r="L8" s="40">
        <v>77</v>
      </c>
      <c r="M8" s="74">
        <v>0</v>
      </c>
      <c r="N8" s="205">
        <v>0</v>
      </c>
      <c r="O8" s="61">
        <f t="shared" si="1"/>
        <v>643</v>
      </c>
    </row>
    <row r="9" spans="1:15" s="8" customFormat="1">
      <c r="A9" s="228">
        <v>7</v>
      </c>
      <c r="B9" s="236" t="s">
        <v>21</v>
      </c>
      <c r="C9" s="232">
        <v>31</v>
      </c>
      <c r="D9" s="300">
        <v>15</v>
      </c>
      <c r="E9" s="66">
        <v>37</v>
      </c>
      <c r="F9" s="66">
        <v>72</v>
      </c>
      <c r="G9" s="66">
        <v>6</v>
      </c>
      <c r="H9" s="66">
        <v>1</v>
      </c>
      <c r="I9" s="66">
        <v>11</v>
      </c>
      <c r="J9" s="66">
        <v>34</v>
      </c>
      <c r="K9" s="66">
        <v>38</v>
      </c>
      <c r="L9" s="66">
        <v>143</v>
      </c>
      <c r="M9" s="66">
        <v>0</v>
      </c>
      <c r="N9" s="206">
        <v>0</v>
      </c>
      <c r="O9" s="61">
        <f t="shared" si="1"/>
        <v>388</v>
      </c>
    </row>
    <row r="10" spans="1:15" s="8" customFormat="1">
      <c r="A10" s="228">
        <v>8</v>
      </c>
      <c r="B10" s="236" t="s">
        <v>22</v>
      </c>
      <c r="C10" s="232">
        <v>1</v>
      </c>
      <c r="D10" s="40">
        <v>0</v>
      </c>
      <c r="E10" s="40">
        <v>19</v>
      </c>
      <c r="F10" s="40">
        <v>1</v>
      </c>
      <c r="G10" s="40">
        <v>5</v>
      </c>
      <c r="H10" s="40">
        <v>5</v>
      </c>
      <c r="I10" s="40">
        <v>0</v>
      </c>
      <c r="J10" s="40">
        <v>3</v>
      </c>
      <c r="K10" s="40">
        <v>0</v>
      </c>
      <c r="L10" s="40">
        <v>1</v>
      </c>
      <c r="M10" s="40">
        <v>2</v>
      </c>
      <c r="N10" s="203">
        <v>0</v>
      </c>
      <c r="O10" s="61">
        <f t="shared" si="1"/>
        <v>37</v>
      </c>
    </row>
    <row r="11" spans="1:15" s="8" customFormat="1">
      <c r="A11" s="228">
        <v>9</v>
      </c>
      <c r="B11" s="236" t="s">
        <v>47</v>
      </c>
      <c r="C11" s="232">
        <v>118</v>
      </c>
      <c r="D11" s="301">
        <v>20</v>
      </c>
      <c r="E11" s="40">
        <v>13</v>
      </c>
      <c r="F11" s="40">
        <v>0</v>
      </c>
      <c r="G11" s="40">
        <v>0</v>
      </c>
      <c r="H11" s="40">
        <v>0</v>
      </c>
      <c r="I11" s="40">
        <v>0</v>
      </c>
      <c r="J11" s="40">
        <v>410</v>
      </c>
      <c r="K11" s="40">
        <v>180</v>
      </c>
      <c r="L11" s="40">
        <v>46</v>
      </c>
      <c r="M11" s="40">
        <v>0</v>
      </c>
      <c r="N11" s="203">
        <v>0</v>
      </c>
      <c r="O11" s="61">
        <f t="shared" si="1"/>
        <v>787</v>
      </c>
    </row>
    <row r="12" spans="1:15" s="8" customFormat="1">
      <c r="A12" s="228">
        <v>10</v>
      </c>
      <c r="B12" s="236" t="s">
        <v>23</v>
      </c>
      <c r="C12" s="82">
        <v>317</v>
      </c>
      <c r="D12" s="40">
        <v>41</v>
      </c>
      <c r="E12" s="40">
        <v>54</v>
      </c>
      <c r="F12" s="40">
        <v>0</v>
      </c>
      <c r="G12" s="40">
        <v>80</v>
      </c>
      <c r="H12" s="40">
        <v>61</v>
      </c>
      <c r="I12" s="40">
        <v>81</v>
      </c>
      <c r="J12" s="40">
        <v>288</v>
      </c>
      <c r="K12" s="40">
        <v>957</v>
      </c>
      <c r="L12" s="40">
        <v>106</v>
      </c>
      <c r="M12" s="40">
        <v>35</v>
      </c>
      <c r="N12" s="203">
        <v>71</v>
      </c>
      <c r="O12" s="61">
        <f t="shared" si="0"/>
        <v>2091</v>
      </c>
    </row>
    <row r="13" spans="1:15" s="9" customFormat="1">
      <c r="A13" s="228">
        <v>11</v>
      </c>
      <c r="B13" s="236" t="s">
        <v>24</v>
      </c>
      <c r="C13" s="82">
        <v>24</v>
      </c>
      <c r="D13" s="40">
        <v>15</v>
      </c>
      <c r="E13" s="40">
        <v>15</v>
      </c>
      <c r="F13" s="40">
        <v>6</v>
      </c>
      <c r="G13" s="40">
        <v>1</v>
      </c>
      <c r="H13" s="40">
        <v>1</v>
      </c>
      <c r="I13" s="40">
        <v>23</v>
      </c>
      <c r="J13" s="40">
        <v>93</v>
      </c>
      <c r="K13" s="40">
        <v>0</v>
      </c>
      <c r="L13" s="40">
        <v>4</v>
      </c>
      <c r="M13" s="40">
        <v>0</v>
      </c>
      <c r="N13" s="203">
        <v>2</v>
      </c>
      <c r="O13" s="61">
        <f t="shared" ref="O13:O21" si="2">SUM(C13:N13)</f>
        <v>184</v>
      </c>
    </row>
    <row r="14" spans="1:15" s="9" customFormat="1">
      <c r="A14" s="228">
        <v>12</v>
      </c>
      <c r="B14" s="236" t="s">
        <v>25</v>
      </c>
      <c r="C14" s="232">
        <v>154</v>
      </c>
      <c r="D14" s="40">
        <v>61</v>
      </c>
      <c r="E14" s="40">
        <v>271</v>
      </c>
      <c r="F14" s="40">
        <v>118</v>
      </c>
      <c r="G14" s="40">
        <v>6</v>
      </c>
      <c r="H14" s="40">
        <v>11</v>
      </c>
      <c r="I14" s="40">
        <v>0</v>
      </c>
      <c r="J14" s="40">
        <v>607</v>
      </c>
      <c r="K14" s="40">
        <v>33</v>
      </c>
      <c r="L14" s="40">
        <v>59</v>
      </c>
      <c r="M14" s="40">
        <v>6</v>
      </c>
      <c r="N14" s="203">
        <v>8</v>
      </c>
      <c r="O14" s="61">
        <f t="shared" si="2"/>
        <v>1334</v>
      </c>
    </row>
    <row r="15" spans="1:15" s="9" customFormat="1">
      <c r="A15" s="228">
        <v>13</v>
      </c>
      <c r="B15" s="236" t="s">
        <v>26</v>
      </c>
      <c r="C15" s="82">
        <v>23</v>
      </c>
      <c r="D15" s="40">
        <v>5</v>
      </c>
      <c r="E15" s="40">
        <v>122</v>
      </c>
      <c r="F15" s="40">
        <v>24</v>
      </c>
      <c r="G15" s="40">
        <v>248</v>
      </c>
      <c r="H15" s="40">
        <v>1</v>
      </c>
      <c r="I15" s="40">
        <v>0</v>
      </c>
      <c r="J15" s="40">
        <v>17</v>
      </c>
      <c r="K15" s="40">
        <v>0</v>
      </c>
      <c r="L15" s="40">
        <v>77</v>
      </c>
      <c r="M15" s="40">
        <v>0</v>
      </c>
      <c r="N15" s="203">
        <v>0</v>
      </c>
      <c r="O15" s="61">
        <f t="shared" si="2"/>
        <v>517</v>
      </c>
    </row>
    <row r="16" spans="1:15" s="9" customFormat="1">
      <c r="A16" s="228">
        <v>14</v>
      </c>
      <c r="B16" s="236" t="s">
        <v>27</v>
      </c>
      <c r="C16" s="231">
        <v>187</v>
      </c>
      <c r="D16" s="40">
        <v>54</v>
      </c>
      <c r="E16" s="40">
        <v>25</v>
      </c>
      <c r="F16" s="40">
        <v>1</v>
      </c>
      <c r="G16" s="40">
        <v>0</v>
      </c>
      <c r="H16" s="40">
        <v>0</v>
      </c>
      <c r="I16" s="40">
        <v>45</v>
      </c>
      <c r="J16" s="40">
        <v>1243</v>
      </c>
      <c r="K16" s="40">
        <v>0</v>
      </c>
      <c r="L16" s="40">
        <v>514</v>
      </c>
      <c r="M16" s="40">
        <v>0</v>
      </c>
      <c r="N16" s="203">
        <v>2</v>
      </c>
      <c r="O16" s="61">
        <f t="shared" si="2"/>
        <v>2071</v>
      </c>
    </row>
    <row r="17" spans="1:15" s="9" customFormat="1">
      <c r="A17" s="228">
        <v>15</v>
      </c>
      <c r="B17" s="236" t="s">
        <v>28</v>
      </c>
      <c r="C17" s="82">
        <v>112</v>
      </c>
      <c r="D17" s="40">
        <v>50</v>
      </c>
      <c r="E17" s="40">
        <v>139</v>
      </c>
      <c r="F17" s="40">
        <v>0</v>
      </c>
      <c r="G17" s="40">
        <v>0</v>
      </c>
      <c r="H17" s="40">
        <v>0</v>
      </c>
      <c r="I17" s="40">
        <v>57</v>
      </c>
      <c r="J17" s="40">
        <v>390</v>
      </c>
      <c r="K17" s="40">
        <v>0</v>
      </c>
      <c r="L17" s="40">
        <v>53</v>
      </c>
      <c r="M17" s="74">
        <v>0</v>
      </c>
      <c r="N17" s="203">
        <v>0</v>
      </c>
      <c r="O17" s="61">
        <f t="shared" si="2"/>
        <v>801</v>
      </c>
    </row>
    <row r="18" spans="1:15" s="9" customFormat="1">
      <c r="A18" s="228">
        <v>16</v>
      </c>
      <c r="B18" s="236" t="s">
        <v>29</v>
      </c>
      <c r="C18" s="232">
        <v>68</v>
      </c>
      <c r="D18" s="37">
        <v>0</v>
      </c>
      <c r="E18" s="67">
        <v>89</v>
      </c>
      <c r="F18" s="67">
        <v>0</v>
      </c>
      <c r="G18" s="67">
        <v>33</v>
      </c>
      <c r="H18" s="67">
        <v>35</v>
      </c>
      <c r="I18" s="67">
        <v>2</v>
      </c>
      <c r="J18" s="67">
        <v>0</v>
      </c>
      <c r="K18" s="67">
        <v>0</v>
      </c>
      <c r="L18" s="67">
        <v>62</v>
      </c>
      <c r="M18" s="67">
        <v>1</v>
      </c>
      <c r="N18" s="207">
        <v>3</v>
      </c>
      <c r="O18" s="61">
        <f t="shared" si="2"/>
        <v>293</v>
      </c>
    </row>
    <row r="19" spans="1:15" s="9" customFormat="1">
      <c r="A19" s="228">
        <v>17</v>
      </c>
      <c r="B19" s="236" t="s">
        <v>30</v>
      </c>
      <c r="C19" s="232">
        <v>1099</v>
      </c>
      <c r="D19" s="37">
        <v>209</v>
      </c>
      <c r="E19" s="67">
        <v>5711</v>
      </c>
      <c r="F19" s="67">
        <v>19</v>
      </c>
      <c r="G19" s="67">
        <v>181</v>
      </c>
      <c r="H19" s="67">
        <v>68</v>
      </c>
      <c r="I19" s="67">
        <v>168</v>
      </c>
      <c r="J19" s="67">
        <v>649</v>
      </c>
      <c r="K19" s="67">
        <v>6</v>
      </c>
      <c r="L19" s="67">
        <v>838</v>
      </c>
      <c r="M19" s="67">
        <v>117</v>
      </c>
      <c r="N19" s="207">
        <v>0</v>
      </c>
      <c r="O19" s="61">
        <f t="shared" si="2"/>
        <v>9065</v>
      </c>
    </row>
    <row r="20" spans="1:15" s="9" customFormat="1">
      <c r="A20" s="228">
        <v>18</v>
      </c>
      <c r="B20" s="236" t="s">
        <v>31</v>
      </c>
      <c r="C20" s="231">
        <v>100</v>
      </c>
      <c r="D20" s="47">
        <v>15</v>
      </c>
      <c r="E20" s="40">
        <v>244</v>
      </c>
      <c r="F20" s="40">
        <v>141</v>
      </c>
      <c r="G20" s="40">
        <v>59</v>
      </c>
      <c r="H20" s="40">
        <v>36</v>
      </c>
      <c r="I20" s="40">
        <v>0</v>
      </c>
      <c r="J20" s="40">
        <v>25</v>
      </c>
      <c r="K20" s="40">
        <v>0</v>
      </c>
      <c r="L20" s="40">
        <v>26</v>
      </c>
      <c r="M20" s="40">
        <v>0</v>
      </c>
      <c r="N20" s="203">
        <v>11</v>
      </c>
      <c r="O20" s="61">
        <f t="shared" si="2"/>
        <v>657</v>
      </c>
    </row>
    <row r="21" spans="1:15" s="10" customFormat="1">
      <c r="A21" s="228">
        <v>19</v>
      </c>
      <c r="B21" s="236" t="s">
        <v>32</v>
      </c>
      <c r="C21" s="232">
        <v>264</v>
      </c>
      <c r="D21" s="37">
        <v>96</v>
      </c>
      <c r="E21" s="40">
        <v>810</v>
      </c>
      <c r="F21" s="40">
        <v>42</v>
      </c>
      <c r="G21" s="40">
        <v>2</v>
      </c>
      <c r="H21" s="40">
        <v>0</v>
      </c>
      <c r="I21" s="40">
        <v>135</v>
      </c>
      <c r="J21" s="40">
        <v>530</v>
      </c>
      <c r="K21" s="40">
        <v>1</v>
      </c>
      <c r="L21" s="40">
        <v>329</v>
      </c>
      <c r="M21" s="40">
        <v>0</v>
      </c>
      <c r="N21" s="203">
        <v>0</v>
      </c>
      <c r="O21" s="61">
        <f t="shared" si="2"/>
        <v>2209</v>
      </c>
    </row>
    <row r="22" spans="1:15" s="9" customFormat="1">
      <c r="A22" s="228">
        <v>20</v>
      </c>
      <c r="B22" s="236" t="s">
        <v>33</v>
      </c>
      <c r="C22" s="82">
        <v>211</v>
      </c>
      <c r="D22" s="40">
        <v>45</v>
      </c>
      <c r="E22" s="40">
        <v>25</v>
      </c>
      <c r="F22" s="40">
        <v>1</v>
      </c>
      <c r="G22" s="40">
        <v>0</v>
      </c>
      <c r="H22" s="40">
        <v>0</v>
      </c>
      <c r="I22" s="40">
        <v>36</v>
      </c>
      <c r="J22" s="40">
        <v>98</v>
      </c>
      <c r="K22" s="40">
        <v>0</v>
      </c>
      <c r="L22" s="40">
        <v>74</v>
      </c>
      <c r="M22" s="40">
        <v>0</v>
      </c>
      <c r="N22" s="203">
        <v>0</v>
      </c>
      <c r="O22" s="61">
        <f t="shared" ref="O22:O28" si="3">SUM(C22:N22)</f>
        <v>490</v>
      </c>
    </row>
    <row r="23" spans="1:15" s="9" customFormat="1">
      <c r="A23" s="228">
        <v>21</v>
      </c>
      <c r="B23" s="236" t="s">
        <v>34</v>
      </c>
      <c r="C23" s="82">
        <v>21</v>
      </c>
      <c r="D23" s="40">
        <v>4</v>
      </c>
      <c r="E23" s="40">
        <v>0</v>
      </c>
      <c r="F23" s="40">
        <v>3</v>
      </c>
      <c r="G23" s="40">
        <v>1</v>
      </c>
      <c r="H23" s="40">
        <v>0</v>
      </c>
      <c r="I23" s="40">
        <v>13</v>
      </c>
      <c r="J23" s="40">
        <v>7</v>
      </c>
      <c r="K23" s="40">
        <v>0</v>
      </c>
      <c r="L23" s="40">
        <v>4</v>
      </c>
      <c r="M23" s="40">
        <v>0</v>
      </c>
      <c r="N23" s="203">
        <v>0</v>
      </c>
      <c r="O23" s="61">
        <f t="shared" si="3"/>
        <v>53</v>
      </c>
    </row>
    <row r="24" spans="1:15" s="9" customFormat="1">
      <c r="A24" s="228">
        <v>22</v>
      </c>
      <c r="B24" s="236" t="s">
        <v>35</v>
      </c>
      <c r="C24" s="82">
        <v>811</v>
      </c>
      <c r="D24" s="40">
        <v>185</v>
      </c>
      <c r="E24" s="40">
        <v>281</v>
      </c>
      <c r="F24" s="40">
        <v>11</v>
      </c>
      <c r="G24" s="40">
        <v>0</v>
      </c>
      <c r="H24" s="40">
        <v>0</v>
      </c>
      <c r="I24" s="40">
        <v>192</v>
      </c>
      <c r="J24" s="40">
        <v>1616</v>
      </c>
      <c r="K24" s="40">
        <v>1</v>
      </c>
      <c r="L24" s="40">
        <v>519</v>
      </c>
      <c r="M24" s="40">
        <v>0</v>
      </c>
      <c r="N24" s="203">
        <v>0</v>
      </c>
      <c r="O24" s="61">
        <f t="shared" si="3"/>
        <v>3616</v>
      </c>
    </row>
    <row r="25" spans="1:15" s="9" customFormat="1">
      <c r="A25" s="228">
        <v>23</v>
      </c>
      <c r="B25" s="236" t="s">
        <v>36</v>
      </c>
      <c r="C25" s="233">
        <v>18</v>
      </c>
      <c r="D25" s="68">
        <v>10</v>
      </c>
      <c r="E25" s="79">
        <v>4</v>
      </c>
      <c r="F25" s="79">
        <v>3</v>
      </c>
      <c r="G25" s="79">
        <v>0</v>
      </c>
      <c r="H25" s="79">
        <v>0</v>
      </c>
      <c r="I25" s="79">
        <v>2</v>
      </c>
      <c r="J25" s="79">
        <v>46</v>
      </c>
      <c r="K25" s="79">
        <v>0</v>
      </c>
      <c r="L25" s="79">
        <v>13</v>
      </c>
      <c r="M25" s="79">
        <v>1</v>
      </c>
      <c r="N25" s="208">
        <v>0</v>
      </c>
      <c r="O25" s="61">
        <f t="shared" si="3"/>
        <v>97</v>
      </c>
    </row>
    <row r="26" spans="1:15" s="9" customFormat="1">
      <c r="A26" s="228">
        <v>24</v>
      </c>
      <c r="B26" s="236" t="s">
        <v>37</v>
      </c>
      <c r="C26" s="103">
        <v>18</v>
      </c>
      <c r="D26" s="47">
        <v>1</v>
      </c>
      <c r="E26" s="47">
        <v>12</v>
      </c>
      <c r="F26" s="47">
        <v>5</v>
      </c>
      <c r="G26" s="47">
        <v>1</v>
      </c>
      <c r="H26" s="47">
        <v>0</v>
      </c>
      <c r="I26" s="47">
        <v>1</v>
      </c>
      <c r="J26" s="47">
        <v>18</v>
      </c>
      <c r="K26" s="47">
        <v>0</v>
      </c>
      <c r="L26" s="47">
        <v>0</v>
      </c>
      <c r="M26" s="47">
        <v>0</v>
      </c>
      <c r="N26" s="204">
        <v>0</v>
      </c>
      <c r="O26" s="61">
        <f t="shared" si="3"/>
        <v>56</v>
      </c>
    </row>
    <row r="27" spans="1:15" s="9" customFormat="1">
      <c r="A27" s="228">
        <v>25</v>
      </c>
      <c r="B27" s="236" t="s">
        <v>38</v>
      </c>
      <c r="C27" s="232">
        <v>12</v>
      </c>
      <c r="D27" s="37">
        <v>0</v>
      </c>
      <c r="E27" s="40">
        <v>1</v>
      </c>
      <c r="F27" s="40">
        <v>0</v>
      </c>
      <c r="G27" s="40">
        <v>0</v>
      </c>
      <c r="H27" s="40">
        <v>3</v>
      </c>
      <c r="I27" s="40">
        <v>0</v>
      </c>
      <c r="J27" s="40">
        <v>9</v>
      </c>
      <c r="K27" s="40">
        <v>0</v>
      </c>
      <c r="L27" s="40">
        <v>11</v>
      </c>
      <c r="M27" s="40">
        <v>1</v>
      </c>
      <c r="N27" s="203">
        <v>7</v>
      </c>
      <c r="O27" s="61">
        <f t="shared" si="3"/>
        <v>44</v>
      </c>
    </row>
    <row r="28" spans="1:15" s="9" customFormat="1">
      <c r="A28" s="228">
        <v>26</v>
      </c>
      <c r="B28" s="236" t="s">
        <v>39</v>
      </c>
      <c r="C28" s="81">
        <v>468</v>
      </c>
      <c r="D28" s="74">
        <v>79</v>
      </c>
      <c r="E28" s="74">
        <v>30</v>
      </c>
      <c r="F28" s="74">
        <v>4</v>
      </c>
      <c r="G28" s="74">
        <v>6</v>
      </c>
      <c r="H28" s="74">
        <v>0</v>
      </c>
      <c r="I28" s="74">
        <v>1</v>
      </c>
      <c r="J28" s="74">
        <v>276</v>
      </c>
      <c r="K28" s="74">
        <v>2</v>
      </c>
      <c r="L28" s="74">
        <v>72</v>
      </c>
      <c r="M28" s="74">
        <v>1</v>
      </c>
      <c r="N28" s="205">
        <v>0</v>
      </c>
      <c r="O28" s="61">
        <f t="shared" si="3"/>
        <v>939</v>
      </c>
    </row>
    <row r="29" spans="1:15" s="9" customFormat="1">
      <c r="A29" s="228">
        <v>27</v>
      </c>
      <c r="B29" s="236" t="s">
        <v>61</v>
      </c>
      <c r="C29" s="81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2</v>
      </c>
      <c r="M29" s="74">
        <v>0</v>
      </c>
      <c r="N29" s="205">
        <v>0</v>
      </c>
      <c r="O29" s="61">
        <f t="shared" si="0"/>
        <v>2</v>
      </c>
    </row>
    <row r="30" spans="1:15" s="9" customFormat="1">
      <c r="A30" s="228">
        <v>28</v>
      </c>
      <c r="B30" s="236" t="s">
        <v>40</v>
      </c>
      <c r="C30" s="231">
        <v>19</v>
      </c>
      <c r="D30" s="40">
        <v>5</v>
      </c>
      <c r="E30" s="40">
        <v>20</v>
      </c>
      <c r="F30" s="40">
        <v>8</v>
      </c>
      <c r="G30" s="40">
        <v>1</v>
      </c>
      <c r="H30" s="40">
        <v>1</v>
      </c>
      <c r="I30" s="40">
        <v>10</v>
      </c>
      <c r="J30" s="40">
        <v>38</v>
      </c>
      <c r="K30" s="40">
        <v>0</v>
      </c>
      <c r="L30" s="40">
        <v>18</v>
      </c>
      <c r="M30" s="40">
        <v>0</v>
      </c>
      <c r="N30" s="203">
        <v>0</v>
      </c>
      <c r="O30" s="61">
        <f t="shared" ref="O30:O39" si="4">SUM(C30:N30)</f>
        <v>120</v>
      </c>
    </row>
    <row r="31" spans="1:15" s="9" customFormat="1">
      <c r="A31" s="228">
        <v>29</v>
      </c>
      <c r="B31" s="236" t="s">
        <v>41</v>
      </c>
      <c r="C31" s="82">
        <v>77</v>
      </c>
      <c r="D31" s="40">
        <v>29</v>
      </c>
      <c r="E31" s="40">
        <v>23</v>
      </c>
      <c r="F31" s="40">
        <v>0</v>
      </c>
      <c r="G31" s="40">
        <v>18</v>
      </c>
      <c r="H31" s="40">
        <v>13</v>
      </c>
      <c r="I31" s="40">
        <v>23</v>
      </c>
      <c r="J31" s="40">
        <v>189</v>
      </c>
      <c r="K31" s="40">
        <v>0</v>
      </c>
      <c r="L31" s="40">
        <v>52</v>
      </c>
      <c r="M31" s="40">
        <v>15</v>
      </c>
      <c r="N31" s="203">
        <v>16</v>
      </c>
      <c r="O31" s="61">
        <f t="shared" si="4"/>
        <v>455</v>
      </c>
    </row>
    <row r="32" spans="1:15" s="10" customFormat="1">
      <c r="A32" s="228">
        <v>30</v>
      </c>
      <c r="B32" s="236" t="s">
        <v>42</v>
      </c>
      <c r="C32" s="232">
        <v>0</v>
      </c>
      <c r="D32" s="40">
        <v>0</v>
      </c>
      <c r="E32" s="40">
        <v>4</v>
      </c>
      <c r="F32" s="40">
        <v>0</v>
      </c>
      <c r="G32" s="40">
        <v>2</v>
      </c>
      <c r="H32" s="40">
        <v>2</v>
      </c>
      <c r="I32" s="40">
        <v>5</v>
      </c>
      <c r="J32" s="40">
        <v>5</v>
      </c>
      <c r="K32" s="40">
        <v>0</v>
      </c>
      <c r="L32" s="40">
        <v>6</v>
      </c>
      <c r="M32" s="40">
        <v>1</v>
      </c>
      <c r="N32" s="203">
        <v>0</v>
      </c>
      <c r="O32" s="61">
        <f t="shared" si="4"/>
        <v>25</v>
      </c>
    </row>
    <row r="33" spans="1:15" s="9" customFormat="1">
      <c r="A33" s="228">
        <v>31</v>
      </c>
      <c r="B33" s="236" t="s">
        <v>50</v>
      </c>
      <c r="C33" s="103">
        <v>214</v>
      </c>
      <c r="D33" s="47">
        <v>150</v>
      </c>
      <c r="E33" s="47">
        <v>67</v>
      </c>
      <c r="F33" s="47">
        <v>6</v>
      </c>
      <c r="G33" s="47">
        <v>2</v>
      </c>
      <c r="H33" s="47">
        <v>0</v>
      </c>
      <c r="I33" s="47">
        <v>19</v>
      </c>
      <c r="J33" s="47">
        <v>152</v>
      </c>
      <c r="K33" s="47">
        <v>0</v>
      </c>
      <c r="L33" s="47">
        <v>17</v>
      </c>
      <c r="M33" s="47">
        <v>0</v>
      </c>
      <c r="N33" s="204">
        <v>9</v>
      </c>
      <c r="O33" s="61">
        <f t="shared" si="4"/>
        <v>636</v>
      </c>
    </row>
    <row r="34" spans="1:15" s="9" customFormat="1">
      <c r="A34" s="228">
        <v>32</v>
      </c>
      <c r="B34" s="236" t="s">
        <v>44</v>
      </c>
      <c r="C34" s="231">
        <v>0</v>
      </c>
      <c r="D34" s="62">
        <v>1</v>
      </c>
      <c r="E34" s="29">
        <v>48</v>
      </c>
      <c r="F34" s="29">
        <v>23</v>
      </c>
      <c r="G34" s="29">
        <v>1</v>
      </c>
      <c r="H34" s="29">
        <v>0</v>
      </c>
      <c r="I34" s="29">
        <v>2</v>
      </c>
      <c r="J34" s="29">
        <v>2</v>
      </c>
      <c r="K34" s="29">
        <v>0</v>
      </c>
      <c r="L34" s="29">
        <v>215</v>
      </c>
      <c r="M34" s="29">
        <v>0</v>
      </c>
      <c r="N34" s="209">
        <v>6</v>
      </c>
      <c r="O34" s="61">
        <f t="shared" si="4"/>
        <v>298</v>
      </c>
    </row>
    <row r="35" spans="1:15" s="9" customFormat="1">
      <c r="A35" s="228">
        <v>33</v>
      </c>
      <c r="B35" s="236" t="s">
        <v>45</v>
      </c>
      <c r="C35" s="231">
        <v>604</v>
      </c>
      <c r="D35" s="62">
        <v>138</v>
      </c>
      <c r="E35" s="40">
        <v>86</v>
      </c>
      <c r="F35" s="40">
        <v>8</v>
      </c>
      <c r="G35" s="40">
        <v>0</v>
      </c>
      <c r="H35" s="40">
        <v>0</v>
      </c>
      <c r="I35" s="40">
        <v>116</v>
      </c>
      <c r="J35" s="40">
        <v>379</v>
      </c>
      <c r="K35" s="40">
        <v>0</v>
      </c>
      <c r="L35" s="40">
        <v>282</v>
      </c>
      <c r="M35" s="40">
        <v>0</v>
      </c>
      <c r="N35" s="203">
        <v>64</v>
      </c>
      <c r="O35" s="61">
        <f t="shared" si="4"/>
        <v>1677</v>
      </c>
    </row>
    <row r="36" spans="1:15" s="9" customFormat="1">
      <c r="A36" s="228">
        <v>34</v>
      </c>
      <c r="B36" s="236" t="s">
        <v>48</v>
      </c>
      <c r="C36" s="231">
        <v>0</v>
      </c>
      <c r="D36" s="69">
        <v>0</v>
      </c>
      <c r="E36" s="89">
        <v>6</v>
      </c>
      <c r="F36" s="89">
        <v>6</v>
      </c>
      <c r="G36" s="89">
        <v>3</v>
      </c>
      <c r="H36" s="89">
        <v>10</v>
      </c>
      <c r="I36" s="89">
        <v>12</v>
      </c>
      <c r="J36" s="89">
        <v>26</v>
      </c>
      <c r="K36" s="89">
        <v>0</v>
      </c>
      <c r="L36" s="89">
        <v>14</v>
      </c>
      <c r="M36" s="89">
        <v>5</v>
      </c>
      <c r="N36" s="210">
        <v>0</v>
      </c>
      <c r="O36" s="61">
        <f t="shared" si="4"/>
        <v>82</v>
      </c>
    </row>
    <row r="37" spans="1:15" s="9" customFormat="1">
      <c r="A37" s="228">
        <v>35</v>
      </c>
      <c r="B37" s="236" t="s">
        <v>49</v>
      </c>
      <c r="C37" s="234">
        <v>1399</v>
      </c>
      <c r="D37" s="70">
        <v>341</v>
      </c>
      <c r="E37" s="40">
        <v>508</v>
      </c>
      <c r="F37" s="40">
        <v>17</v>
      </c>
      <c r="G37" s="40">
        <v>0</v>
      </c>
      <c r="H37" s="40">
        <v>0</v>
      </c>
      <c r="I37" s="40">
        <v>389</v>
      </c>
      <c r="J37" s="40">
        <v>2265</v>
      </c>
      <c r="K37" s="40">
        <v>0</v>
      </c>
      <c r="L37" s="40">
        <v>1895</v>
      </c>
      <c r="M37" s="40">
        <v>1</v>
      </c>
      <c r="N37" s="203">
        <v>0</v>
      </c>
      <c r="O37" s="61">
        <f t="shared" si="4"/>
        <v>6815</v>
      </c>
    </row>
    <row r="38" spans="1:15" s="10" customFormat="1">
      <c r="A38" s="228">
        <v>36</v>
      </c>
      <c r="B38" s="237" t="s">
        <v>1</v>
      </c>
      <c r="C38" s="231">
        <v>0</v>
      </c>
      <c r="D38" s="40">
        <v>0</v>
      </c>
      <c r="E38" s="47">
        <v>9</v>
      </c>
      <c r="F38" s="40">
        <v>48</v>
      </c>
      <c r="G38" s="40">
        <v>0</v>
      </c>
      <c r="H38" s="40">
        <v>0</v>
      </c>
      <c r="I38" s="47">
        <v>0</v>
      </c>
      <c r="J38" s="40">
        <v>8</v>
      </c>
      <c r="K38" s="40">
        <v>35</v>
      </c>
      <c r="L38" s="40">
        <v>4</v>
      </c>
      <c r="M38" s="40">
        <v>0</v>
      </c>
      <c r="N38" s="203">
        <v>0</v>
      </c>
      <c r="O38" s="61">
        <f t="shared" si="4"/>
        <v>104</v>
      </c>
    </row>
    <row r="39" spans="1:15" s="10" customFormat="1" ht="16.5" thickBot="1">
      <c r="A39" s="229">
        <v>37</v>
      </c>
      <c r="B39" s="238" t="s">
        <v>51</v>
      </c>
      <c r="C39" s="107">
        <v>1900</v>
      </c>
      <c r="D39" s="98">
        <v>370</v>
      </c>
      <c r="E39" s="98">
        <v>494</v>
      </c>
      <c r="F39" s="98">
        <v>11</v>
      </c>
      <c r="G39" s="98">
        <v>0</v>
      </c>
      <c r="H39" s="98">
        <v>0</v>
      </c>
      <c r="I39" s="98">
        <v>502</v>
      </c>
      <c r="J39" s="98">
        <v>2474</v>
      </c>
      <c r="K39" s="98">
        <v>0</v>
      </c>
      <c r="L39" s="98">
        <v>1029</v>
      </c>
      <c r="M39" s="98">
        <v>1</v>
      </c>
      <c r="N39" s="211">
        <v>4</v>
      </c>
      <c r="O39" s="225">
        <f t="shared" si="4"/>
        <v>6785</v>
      </c>
    </row>
    <row r="40" spans="1:15" ht="16.5" thickBot="1">
      <c r="A40" s="220"/>
      <c r="B40" s="221" t="s">
        <v>0</v>
      </c>
      <c r="C40" s="222">
        <f t="shared" ref="C40" si="5">SUM(C3:C39)</f>
        <v>9226</v>
      </c>
      <c r="D40" s="222">
        <f t="shared" ref="D40" si="6">SUM(D3:D39)</f>
        <v>2182</v>
      </c>
      <c r="E40" s="222">
        <f t="shared" ref="E40" si="7">SUM(E3:E39)</f>
        <v>10029</v>
      </c>
      <c r="F40" s="222">
        <f t="shared" ref="F40" si="8">SUM(F3:F39)</f>
        <v>755</v>
      </c>
      <c r="G40" s="222">
        <f t="shared" ref="G40" si="9">SUM(G3:G39)</f>
        <v>725</v>
      </c>
      <c r="H40" s="222">
        <f t="shared" ref="H40" si="10">SUM(H3:H39)</f>
        <v>326</v>
      </c>
      <c r="I40" s="222">
        <f t="shared" ref="I40" si="11">SUM(I3:I39)</f>
        <v>2007</v>
      </c>
      <c r="J40" s="222">
        <f t="shared" ref="J40" si="12">SUM(J3:J39)</f>
        <v>13076</v>
      </c>
      <c r="K40" s="222">
        <f t="shared" ref="K40" si="13">SUM(K3:K39)</f>
        <v>1934</v>
      </c>
      <c r="L40" s="222">
        <f t="shared" ref="L40" si="14">SUM(L3:L39)</f>
        <v>6907</v>
      </c>
      <c r="M40" s="222">
        <f t="shared" ref="M40" si="15">SUM(M3:M39)</f>
        <v>225</v>
      </c>
      <c r="N40" s="223">
        <f t="shared" ref="N40" si="16">SUM(N3:N39)</f>
        <v>255</v>
      </c>
      <c r="O40" s="212">
        <f>SUM(O3:O39)</f>
        <v>47647</v>
      </c>
    </row>
    <row r="41" spans="1:15">
      <c r="A41" s="12"/>
      <c r="B41" s="12"/>
    </row>
    <row r="42" spans="1: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5">
      <c r="A43" s="12"/>
      <c r="B43" s="12"/>
    </row>
    <row r="46" spans="1:15">
      <c r="A46" s="12"/>
      <c r="B46" s="12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/>
      <c r="O46"/>
    </row>
    <row r="50" spans="2:2">
      <c r="B50" s="11"/>
    </row>
  </sheetData>
  <mergeCells count="1">
    <mergeCell ref="A1:O1"/>
  </mergeCells>
  <pageMargins left="0" right="0" top="0" bottom="0" header="0" footer="0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47"/>
  <sheetViews>
    <sheetView topLeftCell="A7" workbookViewId="0">
      <selection activeCell="C39" sqref="C39:O39"/>
    </sheetView>
  </sheetViews>
  <sheetFormatPr defaultRowHeight="12.75"/>
  <cols>
    <col min="1" max="1" width="7.140625" style="19" customWidth="1"/>
    <col min="2" max="2" width="15.28515625" style="15" customWidth="1"/>
    <col min="3" max="3" width="11.42578125" style="15" customWidth="1"/>
    <col min="4" max="4" width="10.140625" style="15" customWidth="1"/>
    <col min="5" max="5" width="13.7109375" style="15" customWidth="1"/>
    <col min="6" max="6" width="11.42578125" style="15" customWidth="1"/>
    <col min="7" max="7" width="10.42578125" style="15" customWidth="1"/>
    <col min="8" max="8" width="9.5703125" style="15" customWidth="1"/>
    <col min="9" max="9" width="9.140625" style="15" customWidth="1"/>
    <col min="10" max="10" width="10.140625" style="15" customWidth="1"/>
    <col min="11" max="11" width="10" style="15" customWidth="1"/>
    <col min="12" max="12" width="11.42578125" style="15" customWidth="1"/>
    <col min="13" max="13" width="12" style="15" customWidth="1"/>
    <col min="14" max="14" width="10.7109375" style="15" customWidth="1"/>
    <col min="15" max="15" width="9.140625" style="15"/>
    <col min="16" max="22" width="9.140625" style="15" customWidth="1"/>
    <col min="23" max="16384" width="9.140625" style="15"/>
  </cols>
  <sheetData>
    <row r="1" spans="1:15" s="14" customFormat="1" ht="16.5" thickTop="1" thickBot="1">
      <c r="A1" s="92" t="s">
        <v>3</v>
      </c>
      <c r="B1" s="308" t="s">
        <v>55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10"/>
      <c r="O1" s="93"/>
    </row>
    <row r="2" spans="1:15" ht="60" customHeight="1" thickBot="1">
      <c r="A2" s="94"/>
      <c r="B2" s="42" t="s">
        <v>4</v>
      </c>
      <c r="C2" s="83" t="s">
        <v>5</v>
      </c>
      <c r="D2" s="84" t="s">
        <v>46</v>
      </c>
      <c r="E2" s="84" t="s">
        <v>6</v>
      </c>
      <c r="F2" s="84" t="s">
        <v>7</v>
      </c>
      <c r="G2" s="85" t="s">
        <v>8</v>
      </c>
      <c r="H2" s="86" t="s">
        <v>9</v>
      </c>
      <c r="I2" s="86" t="s">
        <v>10</v>
      </c>
      <c r="J2" s="87" t="s">
        <v>11</v>
      </c>
      <c r="K2" s="86" t="s">
        <v>12</v>
      </c>
      <c r="L2" s="87" t="s">
        <v>13</v>
      </c>
      <c r="M2" s="87" t="s">
        <v>59</v>
      </c>
      <c r="N2" s="88" t="s">
        <v>14</v>
      </c>
      <c r="O2" s="43" t="s">
        <v>0</v>
      </c>
    </row>
    <row r="3" spans="1:15" s="16" customFormat="1" ht="15.75">
      <c r="A3" s="95">
        <v>1</v>
      </c>
      <c r="B3" s="108" t="s">
        <v>15</v>
      </c>
      <c r="C3" s="101">
        <v>43</v>
      </c>
      <c r="D3" s="90">
        <v>20</v>
      </c>
      <c r="E3" s="91">
        <v>39</v>
      </c>
      <c r="F3" s="91">
        <v>8</v>
      </c>
      <c r="G3" s="91">
        <v>0</v>
      </c>
      <c r="H3" s="91">
        <v>0</v>
      </c>
      <c r="I3" s="91">
        <v>39</v>
      </c>
      <c r="J3" s="91">
        <v>45</v>
      </c>
      <c r="K3" s="91">
        <v>18</v>
      </c>
      <c r="L3" s="91">
        <v>10</v>
      </c>
      <c r="M3" s="91">
        <v>0</v>
      </c>
      <c r="N3" s="298">
        <v>18</v>
      </c>
      <c r="O3" s="118">
        <f t="shared" ref="O3:O7" si="0">SUM(C3:N3)</f>
        <v>240</v>
      </c>
    </row>
    <row r="4" spans="1:15" s="16" customFormat="1" ht="15.75">
      <c r="A4" s="96">
        <v>2</v>
      </c>
      <c r="B4" s="109" t="s">
        <v>16</v>
      </c>
      <c r="C4" s="102">
        <v>104</v>
      </c>
      <c r="D4" s="80">
        <v>20</v>
      </c>
      <c r="E4" s="40">
        <v>43</v>
      </c>
      <c r="F4" s="40">
        <v>0</v>
      </c>
      <c r="G4" s="40">
        <v>0</v>
      </c>
      <c r="H4" s="40">
        <v>0</v>
      </c>
      <c r="I4" s="40">
        <v>0</v>
      </c>
      <c r="J4" s="40">
        <v>182</v>
      </c>
      <c r="K4" s="40">
        <v>0</v>
      </c>
      <c r="L4" s="80">
        <v>88</v>
      </c>
      <c r="M4" s="40">
        <v>0</v>
      </c>
      <c r="N4" s="203">
        <v>0</v>
      </c>
      <c r="O4" s="61">
        <f>SUM(C4:N4)</f>
        <v>437</v>
      </c>
    </row>
    <row r="5" spans="1:15" s="16" customFormat="1" ht="15.75">
      <c r="A5" s="96">
        <v>3</v>
      </c>
      <c r="B5" s="109" t="s">
        <v>17</v>
      </c>
      <c r="C5" s="103">
        <v>0</v>
      </c>
      <c r="D5" s="40">
        <v>0</v>
      </c>
      <c r="E5" s="40">
        <v>16</v>
      </c>
      <c r="F5" s="40">
        <v>0</v>
      </c>
      <c r="G5" s="40">
        <v>0</v>
      </c>
      <c r="H5" s="40">
        <v>0</v>
      </c>
      <c r="I5" s="40">
        <v>0</v>
      </c>
      <c r="J5" s="40">
        <v>4</v>
      </c>
      <c r="K5" s="40">
        <v>0</v>
      </c>
      <c r="L5" s="40">
        <v>0</v>
      </c>
      <c r="M5" s="40">
        <v>0</v>
      </c>
      <c r="N5" s="203">
        <v>0</v>
      </c>
      <c r="O5" s="61">
        <f>SUM(C5:N5)</f>
        <v>20</v>
      </c>
    </row>
    <row r="6" spans="1:15" s="16" customFormat="1" ht="15.75">
      <c r="A6" s="96">
        <v>4</v>
      </c>
      <c r="B6" s="109" t="s">
        <v>18</v>
      </c>
      <c r="C6" s="82">
        <v>0</v>
      </c>
      <c r="D6" s="40">
        <v>0</v>
      </c>
      <c r="E6" s="40">
        <v>3</v>
      </c>
      <c r="F6" s="40">
        <v>132</v>
      </c>
      <c r="G6" s="40">
        <v>0</v>
      </c>
      <c r="H6" s="40">
        <v>1</v>
      </c>
      <c r="I6" s="40">
        <v>0</v>
      </c>
      <c r="J6" s="40">
        <v>5</v>
      </c>
      <c r="K6" s="40">
        <v>35</v>
      </c>
      <c r="L6" s="40">
        <v>5</v>
      </c>
      <c r="M6" s="40">
        <v>0</v>
      </c>
      <c r="N6" s="203">
        <v>0</v>
      </c>
      <c r="O6" s="61">
        <f>SUM(C6:N6)</f>
        <v>181</v>
      </c>
    </row>
    <row r="7" spans="1:15" s="16" customFormat="1" ht="15.75">
      <c r="A7" s="96">
        <v>5</v>
      </c>
      <c r="B7" s="109" t="s">
        <v>19</v>
      </c>
      <c r="C7" s="103">
        <v>73</v>
      </c>
      <c r="D7" s="47">
        <v>7</v>
      </c>
      <c r="E7" s="47">
        <v>367</v>
      </c>
      <c r="F7" s="47">
        <v>3</v>
      </c>
      <c r="G7" s="47">
        <v>25</v>
      </c>
      <c r="H7" s="47">
        <v>40</v>
      </c>
      <c r="I7" s="47">
        <v>24</v>
      </c>
      <c r="J7" s="47">
        <v>108</v>
      </c>
      <c r="K7" s="47">
        <v>179</v>
      </c>
      <c r="L7" s="47">
        <v>35</v>
      </c>
      <c r="M7" s="47">
        <v>7</v>
      </c>
      <c r="N7" s="204">
        <v>0</v>
      </c>
      <c r="O7" s="61">
        <f t="shared" si="0"/>
        <v>868</v>
      </c>
    </row>
    <row r="8" spans="1:15" s="16" customFormat="1" ht="15.75">
      <c r="A8" s="96">
        <v>6</v>
      </c>
      <c r="B8" s="109" t="s">
        <v>20</v>
      </c>
      <c r="C8" s="82">
        <v>48</v>
      </c>
      <c r="D8" s="40">
        <v>16</v>
      </c>
      <c r="E8" s="40">
        <v>72</v>
      </c>
      <c r="F8" s="40">
        <v>1</v>
      </c>
      <c r="G8" s="40">
        <v>0</v>
      </c>
      <c r="H8" s="40">
        <v>0</v>
      </c>
      <c r="I8" s="40">
        <v>17</v>
      </c>
      <c r="J8" s="40">
        <v>129</v>
      </c>
      <c r="K8" s="40">
        <v>5</v>
      </c>
      <c r="L8" s="40">
        <v>66</v>
      </c>
      <c r="M8" s="40">
        <v>0</v>
      </c>
      <c r="N8" s="203">
        <v>0</v>
      </c>
      <c r="O8" s="61">
        <f t="shared" ref="O8:O13" si="1">SUM(C8:N8)</f>
        <v>354</v>
      </c>
    </row>
    <row r="9" spans="1:15" s="16" customFormat="1" ht="15.75">
      <c r="A9" s="96">
        <v>7</v>
      </c>
      <c r="B9" s="109" t="s">
        <v>21</v>
      </c>
      <c r="C9" s="103">
        <v>21</v>
      </c>
      <c r="D9" s="47">
        <v>10</v>
      </c>
      <c r="E9" s="66">
        <v>49</v>
      </c>
      <c r="F9" s="66">
        <v>82</v>
      </c>
      <c r="G9" s="66">
        <v>1</v>
      </c>
      <c r="H9" s="66">
        <v>0</v>
      </c>
      <c r="I9" s="66">
        <v>4</v>
      </c>
      <c r="J9" s="66">
        <v>34</v>
      </c>
      <c r="K9" s="66">
        <v>12</v>
      </c>
      <c r="L9" s="66">
        <v>97</v>
      </c>
      <c r="M9" s="66">
        <v>0</v>
      </c>
      <c r="N9" s="206">
        <v>0</v>
      </c>
      <c r="O9" s="61">
        <f t="shared" si="1"/>
        <v>310</v>
      </c>
    </row>
    <row r="10" spans="1:15" s="16" customFormat="1" ht="15.75">
      <c r="A10" s="96">
        <v>8</v>
      </c>
      <c r="B10" s="109" t="s">
        <v>22</v>
      </c>
      <c r="C10" s="104">
        <v>2</v>
      </c>
      <c r="D10" s="47">
        <v>0</v>
      </c>
      <c r="E10" s="40">
        <v>26</v>
      </c>
      <c r="F10" s="40">
        <v>0</v>
      </c>
      <c r="G10" s="40">
        <v>0</v>
      </c>
      <c r="H10" s="40">
        <v>1</v>
      </c>
      <c r="I10" s="40">
        <v>0</v>
      </c>
      <c r="J10" s="40">
        <v>1</v>
      </c>
      <c r="K10" s="40">
        <v>65</v>
      </c>
      <c r="L10" s="40">
        <v>0</v>
      </c>
      <c r="M10" s="40">
        <v>1</v>
      </c>
      <c r="N10" s="203">
        <v>0</v>
      </c>
      <c r="O10" s="61">
        <f t="shared" si="1"/>
        <v>96</v>
      </c>
    </row>
    <row r="11" spans="1:15" s="16" customFormat="1" ht="15.75">
      <c r="A11" s="96">
        <v>9</v>
      </c>
      <c r="B11" s="109" t="s">
        <v>47</v>
      </c>
      <c r="C11" s="104">
        <v>51</v>
      </c>
      <c r="D11" s="47">
        <v>9</v>
      </c>
      <c r="E11" s="40">
        <v>13</v>
      </c>
      <c r="F11" s="40">
        <v>0</v>
      </c>
      <c r="G11" s="40">
        <v>1</v>
      </c>
      <c r="H11" s="40">
        <v>0</v>
      </c>
      <c r="I11" s="40">
        <v>0</v>
      </c>
      <c r="J11" s="40">
        <v>132</v>
      </c>
      <c r="K11" s="40">
        <v>69</v>
      </c>
      <c r="L11" s="40">
        <v>19</v>
      </c>
      <c r="M11" s="40">
        <v>1</v>
      </c>
      <c r="N11" s="203">
        <v>0</v>
      </c>
      <c r="O11" s="61">
        <f t="shared" si="1"/>
        <v>295</v>
      </c>
    </row>
    <row r="12" spans="1:15" s="16" customFormat="1" ht="15.75">
      <c r="A12" s="96">
        <v>10</v>
      </c>
      <c r="B12" s="109" t="s">
        <v>23</v>
      </c>
      <c r="C12" s="82">
        <v>182</v>
      </c>
      <c r="D12" s="40">
        <v>19</v>
      </c>
      <c r="E12" s="40">
        <v>79</v>
      </c>
      <c r="F12" s="40">
        <v>0</v>
      </c>
      <c r="G12" s="40">
        <v>34</v>
      </c>
      <c r="H12" s="40">
        <v>28</v>
      </c>
      <c r="I12" s="40">
        <v>39</v>
      </c>
      <c r="J12" s="40">
        <v>217</v>
      </c>
      <c r="K12" s="40">
        <v>267</v>
      </c>
      <c r="L12" s="40">
        <v>40</v>
      </c>
      <c r="M12" s="40">
        <v>21</v>
      </c>
      <c r="N12" s="203">
        <v>10</v>
      </c>
      <c r="O12" s="61">
        <f t="shared" si="1"/>
        <v>936</v>
      </c>
    </row>
    <row r="13" spans="1:15" s="17" customFormat="1" ht="15.75">
      <c r="A13" s="96">
        <v>11</v>
      </c>
      <c r="B13" s="109" t="s">
        <v>24</v>
      </c>
      <c r="C13" s="82">
        <v>20</v>
      </c>
      <c r="D13" s="40">
        <v>11</v>
      </c>
      <c r="E13" s="40">
        <v>14</v>
      </c>
      <c r="F13" s="40">
        <v>4</v>
      </c>
      <c r="G13" s="40">
        <v>0</v>
      </c>
      <c r="H13" s="40">
        <v>0</v>
      </c>
      <c r="I13" s="40">
        <v>8</v>
      </c>
      <c r="J13" s="40">
        <v>56</v>
      </c>
      <c r="K13" s="40">
        <v>0</v>
      </c>
      <c r="L13" s="40">
        <v>1</v>
      </c>
      <c r="M13" s="40">
        <v>0</v>
      </c>
      <c r="N13" s="203">
        <v>2</v>
      </c>
      <c r="O13" s="61">
        <f t="shared" si="1"/>
        <v>116</v>
      </c>
    </row>
    <row r="14" spans="1:15" s="16" customFormat="1" ht="15.75">
      <c r="A14" s="96">
        <v>12</v>
      </c>
      <c r="B14" s="109" t="s">
        <v>25</v>
      </c>
      <c r="C14" s="82">
        <v>44</v>
      </c>
      <c r="D14" s="40">
        <v>20</v>
      </c>
      <c r="E14" s="40">
        <v>159</v>
      </c>
      <c r="F14" s="40">
        <v>91</v>
      </c>
      <c r="G14" s="40">
        <v>4</v>
      </c>
      <c r="H14" s="40">
        <v>3</v>
      </c>
      <c r="I14" s="40">
        <v>0</v>
      </c>
      <c r="J14" s="40">
        <v>317</v>
      </c>
      <c r="K14" s="40">
        <v>2</v>
      </c>
      <c r="L14" s="40">
        <v>50</v>
      </c>
      <c r="M14" s="40">
        <v>1</v>
      </c>
      <c r="N14" s="203">
        <v>4</v>
      </c>
      <c r="O14" s="61">
        <f t="shared" ref="O14:O21" si="2">SUM(C14:N14)</f>
        <v>695</v>
      </c>
    </row>
    <row r="15" spans="1:15" s="16" customFormat="1" ht="15.75">
      <c r="A15" s="96">
        <v>13</v>
      </c>
      <c r="B15" s="109" t="s">
        <v>26</v>
      </c>
      <c r="C15" s="82">
        <v>25</v>
      </c>
      <c r="D15" s="40">
        <v>4</v>
      </c>
      <c r="E15" s="40">
        <v>56</v>
      </c>
      <c r="F15" s="40">
        <v>12</v>
      </c>
      <c r="G15" s="40">
        <v>105</v>
      </c>
      <c r="H15" s="40">
        <v>4</v>
      </c>
      <c r="I15" s="40">
        <v>1</v>
      </c>
      <c r="J15" s="40">
        <v>4</v>
      </c>
      <c r="K15" s="40">
        <v>4</v>
      </c>
      <c r="L15" s="40">
        <v>35</v>
      </c>
      <c r="M15" s="40">
        <v>0</v>
      </c>
      <c r="N15" s="203">
        <v>27</v>
      </c>
      <c r="O15" s="61">
        <f t="shared" si="2"/>
        <v>277</v>
      </c>
    </row>
    <row r="16" spans="1:15" s="16" customFormat="1" ht="15.75">
      <c r="A16" s="96">
        <v>14</v>
      </c>
      <c r="B16" s="109" t="s">
        <v>27</v>
      </c>
      <c r="C16" s="103">
        <v>110</v>
      </c>
      <c r="D16" s="47">
        <v>56</v>
      </c>
      <c r="E16" s="115">
        <v>23</v>
      </c>
      <c r="F16" s="115">
        <v>0</v>
      </c>
      <c r="G16" s="115">
        <v>0</v>
      </c>
      <c r="H16" s="115">
        <v>0</v>
      </c>
      <c r="I16" s="115">
        <v>22</v>
      </c>
      <c r="J16" s="115">
        <v>693</v>
      </c>
      <c r="K16" s="115">
        <v>0</v>
      </c>
      <c r="L16" s="115">
        <v>185</v>
      </c>
      <c r="M16" s="115">
        <v>0</v>
      </c>
      <c r="N16" s="116">
        <v>0</v>
      </c>
      <c r="O16" s="61">
        <f t="shared" si="2"/>
        <v>1089</v>
      </c>
    </row>
    <row r="17" spans="1:25" s="16" customFormat="1" ht="15.75">
      <c r="A17" s="96">
        <v>15</v>
      </c>
      <c r="B17" s="109" t="s">
        <v>28</v>
      </c>
      <c r="C17" s="82">
        <v>40</v>
      </c>
      <c r="D17" s="40">
        <v>20</v>
      </c>
      <c r="E17" s="74">
        <v>139</v>
      </c>
      <c r="F17" s="40">
        <v>1</v>
      </c>
      <c r="G17" s="40">
        <v>0</v>
      </c>
      <c r="H17" s="40">
        <v>0</v>
      </c>
      <c r="I17" s="40">
        <v>14</v>
      </c>
      <c r="J17" s="40">
        <v>230</v>
      </c>
      <c r="K17" s="40">
        <v>0</v>
      </c>
      <c r="L17" s="40">
        <v>28</v>
      </c>
      <c r="M17" s="40">
        <v>0</v>
      </c>
      <c r="N17" s="203">
        <v>0</v>
      </c>
      <c r="O17" s="61">
        <f t="shared" si="2"/>
        <v>472</v>
      </c>
    </row>
    <row r="18" spans="1:25" s="16" customFormat="1" ht="15.75">
      <c r="A18" s="96">
        <v>16</v>
      </c>
      <c r="B18" s="109" t="s">
        <v>29</v>
      </c>
      <c r="C18" s="82">
        <v>36</v>
      </c>
      <c r="D18" s="40">
        <v>0</v>
      </c>
      <c r="E18" s="67">
        <v>65</v>
      </c>
      <c r="F18" s="67">
        <v>0</v>
      </c>
      <c r="G18" s="67">
        <v>22</v>
      </c>
      <c r="H18" s="67">
        <v>26</v>
      </c>
      <c r="I18" s="67">
        <v>15</v>
      </c>
      <c r="J18" s="67">
        <v>0</v>
      </c>
      <c r="K18" s="67">
        <v>0</v>
      </c>
      <c r="L18" s="67">
        <v>56</v>
      </c>
      <c r="M18" s="67">
        <v>1</v>
      </c>
      <c r="N18" s="207">
        <v>0</v>
      </c>
      <c r="O18" s="56">
        <f t="shared" si="2"/>
        <v>221</v>
      </c>
    </row>
    <row r="19" spans="1:25" s="16" customFormat="1" ht="15.75">
      <c r="A19" s="96">
        <v>17</v>
      </c>
      <c r="B19" s="109" t="s">
        <v>30</v>
      </c>
      <c r="C19" s="103">
        <v>432</v>
      </c>
      <c r="D19" s="47">
        <v>118</v>
      </c>
      <c r="E19" s="67">
        <v>2645</v>
      </c>
      <c r="F19" s="67">
        <v>17</v>
      </c>
      <c r="G19" s="67">
        <v>84</v>
      </c>
      <c r="H19" s="67">
        <v>49</v>
      </c>
      <c r="I19" s="67">
        <v>77</v>
      </c>
      <c r="J19" s="67">
        <v>416</v>
      </c>
      <c r="K19" s="67">
        <v>1</v>
      </c>
      <c r="L19" s="67">
        <v>313</v>
      </c>
      <c r="M19" s="67">
        <v>63</v>
      </c>
      <c r="N19" s="207">
        <v>0</v>
      </c>
      <c r="O19" s="188">
        <f t="shared" si="2"/>
        <v>4215</v>
      </c>
    </row>
    <row r="20" spans="1:25" s="16" customFormat="1" ht="15.75">
      <c r="A20" s="96">
        <v>18</v>
      </c>
      <c r="B20" s="109" t="s">
        <v>31</v>
      </c>
      <c r="C20" s="103">
        <v>65</v>
      </c>
      <c r="D20" s="47">
        <v>9</v>
      </c>
      <c r="E20" s="40">
        <v>182</v>
      </c>
      <c r="F20" s="40">
        <v>102</v>
      </c>
      <c r="G20" s="40">
        <v>29</v>
      </c>
      <c r="H20" s="40">
        <v>6</v>
      </c>
      <c r="I20" s="40">
        <v>0</v>
      </c>
      <c r="J20" s="40">
        <v>45</v>
      </c>
      <c r="K20" s="40">
        <v>0</v>
      </c>
      <c r="L20" s="40">
        <v>15</v>
      </c>
      <c r="M20" s="40">
        <v>4</v>
      </c>
      <c r="N20" s="203">
        <v>0</v>
      </c>
      <c r="O20" s="56">
        <f t="shared" si="2"/>
        <v>457</v>
      </c>
    </row>
    <row r="21" spans="1:25" s="16" customFormat="1" ht="15.75">
      <c r="A21" s="96">
        <v>19</v>
      </c>
      <c r="B21" s="109" t="s">
        <v>32</v>
      </c>
      <c r="C21" s="103">
        <v>52</v>
      </c>
      <c r="D21" s="47">
        <v>32</v>
      </c>
      <c r="E21" s="74">
        <v>845</v>
      </c>
      <c r="F21" s="74">
        <v>4</v>
      </c>
      <c r="G21" s="74">
        <v>0</v>
      </c>
      <c r="H21" s="74">
        <v>0</v>
      </c>
      <c r="I21" s="74">
        <v>25</v>
      </c>
      <c r="J21" s="74">
        <v>491</v>
      </c>
      <c r="K21" s="74">
        <v>1</v>
      </c>
      <c r="L21" s="74">
        <v>130</v>
      </c>
      <c r="M21" s="74">
        <v>0</v>
      </c>
      <c r="N21" s="205">
        <v>0</v>
      </c>
      <c r="O21" s="56">
        <f t="shared" si="2"/>
        <v>1580</v>
      </c>
    </row>
    <row r="22" spans="1:25" s="16" customFormat="1" ht="15.75">
      <c r="A22" s="96">
        <v>20</v>
      </c>
      <c r="B22" s="109" t="s">
        <v>33</v>
      </c>
      <c r="C22" s="102">
        <v>61</v>
      </c>
      <c r="D22" s="80">
        <v>12</v>
      </c>
      <c r="E22" s="80">
        <v>19</v>
      </c>
      <c r="F22" s="80">
        <v>0</v>
      </c>
      <c r="G22" s="80">
        <v>0</v>
      </c>
      <c r="H22" s="80">
        <v>1</v>
      </c>
      <c r="I22" s="80">
        <v>29</v>
      </c>
      <c r="J22" s="80">
        <v>33</v>
      </c>
      <c r="K22" s="80">
        <v>0</v>
      </c>
      <c r="L22" s="80">
        <v>19</v>
      </c>
      <c r="M22" s="80">
        <v>1</v>
      </c>
      <c r="N22" s="250">
        <v>0</v>
      </c>
      <c r="O22" s="61">
        <f t="shared" ref="O22:O28" si="3">SUM(C22:N22)</f>
        <v>175</v>
      </c>
    </row>
    <row r="23" spans="1:25" s="16" customFormat="1" ht="15.75">
      <c r="A23" s="96">
        <v>21</v>
      </c>
      <c r="B23" s="109" t="s">
        <v>34</v>
      </c>
      <c r="C23" s="82">
        <v>3</v>
      </c>
      <c r="D23" s="40">
        <v>0</v>
      </c>
      <c r="E23" s="40">
        <v>1</v>
      </c>
      <c r="F23" s="40">
        <v>0</v>
      </c>
      <c r="G23" s="40">
        <v>0</v>
      </c>
      <c r="H23" s="40">
        <v>0</v>
      </c>
      <c r="I23" s="40">
        <v>5</v>
      </c>
      <c r="J23" s="40">
        <v>3</v>
      </c>
      <c r="K23" s="40">
        <v>0</v>
      </c>
      <c r="L23" s="40">
        <v>14</v>
      </c>
      <c r="M23" s="40">
        <v>0</v>
      </c>
      <c r="N23" s="203">
        <v>2</v>
      </c>
      <c r="O23" s="61">
        <f t="shared" si="3"/>
        <v>28</v>
      </c>
    </row>
    <row r="24" spans="1:25" s="16" customFormat="1" ht="15.75">
      <c r="A24" s="96">
        <v>22</v>
      </c>
      <c r="B24" s="109" t="s">
        <v>35</v>
      </c>
      <c r="C24" s="82">
        <v>241</v>
      </c>
      <c r="D24" s="40">
        <v>59</v>
      </c>
      <c r="E24" s="40">
        <v>606</v>
      </c>
      <c r="F24" s="40">
        <v>6</v>
      </c>
      <c r="G24" s="40">
        <v>0</v>
      </c>
      <c r="H24" s="40">
        <v>0</v>
      </c>
      <c r="I24" s="40">
        <v>83</v>
      </c>
      <c r="J24" s="40">
        <v>686</v>
      </c>
      <c r="K24" s="40">
        <v>2</v>
      </c>
      <c r="L24" s="40">
        <v>183</v>
      </c>
      <c r="M24" s="40">
        <v>0</v>
      </c>
      <c r="N24" s="203">
        <v>0</v>
      </c>
      <c r="O24" s="61">
        <f t="shared" si="3"/>
        <v>1866</v>
      </c>
    </row>
    <row r="25" spans="1:25" s="16" customFormat="1" ht="15.75">
      <c r="A25" s="96">
        <v>23</v>
      </c>
      <c r="B25" s="109" t="s">
        <v>36</v>
      </c>
      <c r="C25" s="103">
        <v>7</v>
      </c>
      <c r="D25" s="47">
        <v>3</v>
      </c>
      <c r="E25" s="40">
        <v>9</v>
      </c>
      <c r="F25" s="40">
        <v>5</v>
      </c>
      <c r="G25" s="40">
        <v>0</v>
      </c>
      <c r="H25" s="40">
        <v>0</v>
      </c>
      <c r="I25" s="40">
        <v>0</v>
      </c>
      <c r="J25" s="40">
        <v>19</v>
      </c>
      <c r="K25" s="40">
        <v>0</v>
      </c>
      <c r="L25" s="40">
        <v>4</v>
      </c>
      <c r="M25" s="40">
        <v>0</v>
      </c>
      <c r="N25" s="203">
        <v>0</v>
      </c>
      <c r="O25" s="61">
        <f t="shared" si="3"/>
        <v>47</v>
      </c>
    </row>
    <row r="26" spans="1:25" s="16" customFormat="1" ht="15.75">
      <c r="A26" s="96">
        <v>24</v>
      </c>
      <c r="B26" s="109" t="s">
        <v>37</v>
      </c>
      <c r="C26" s="103">
        <v>10</v>
      </c>
      <c r="D26" s="47">
        <v>0</v>
      </c>
      <c r="E26" s="47">
        <v>11</v>
      </c>
      <c r="F26" s="40">
        <v>7</v>
      </c>
      <c r="G26" s="47">
        <v>0</v>
      </c>
      <c r="H26" s="47">
        <v>0</v>
      </c>
      <c r="I26" s="47">
        <v>0</v>
      </c>
      <c r="J26" s="47">
        <v>9</v>
      </c>
      <c r="K26" s="47">
        <v>0</v>
      </c>
      <c r="L26" s="47">
        <v>1</v>
      </c>
      <c r="M26" s="47">
        <v>1</v>
      </c>
      <c r="N26" s="204">
        <v>0</v>
      </c>
      <c r="O26" s="61">
        <f t="shared" si="3"/>
        <v>39</v>
      </c>
    </row>
    <row r="27" spans="1:25" s="16" customFormat="1" ht="15.75">
      <c r="A27" s="96">
        <v>25</v>
      </c>
      <c r="B27" s="109" t="s">
        <v>38</v>
      </c>
      <c r="C27" s="82">
        <v>2</v>
      </c>
      <c r="D27" s="40">
        <v>0</v>
      </c>
      <c r="E27" s="40">
        <v>2</v>
      </c>
      <c r="F27" s="40">
        <v>0</v>
      </c>
      <c r="G27" s="40">
        <v>1</v>
      </c>
      <c r="H27" s="40">
        <v>0</v>
      </c>
      <c r="I27" s="40">
        <v>0</v>
      </c>
      <c r="J27" s="40">
        <v>0</v>
      </c>
      <c r="K27" s="40">
        <v>0</v>
      </c>
      <c r="L27" s="40">
        <v>2</v>
      </c>
      <c r="M27" s="40">
        <v>0</v>
      </c>
      <c r="N27" s="203">
        <v>0</v>
      </c>
      <c r="O27" s="61">
        <f t="shared" si="3"/>
        <v>7</v>
      </c>
    </row>
    <row r="28" spans="1:25" s="16" customFormat="1" ht="15">
      <c r="A28" s="96">
        <v>26</v>
      </c>
      <c r="B28" s="109" t="s">
        <v>39</v>
      </c>
      <c r="C28" s="29">
        <v>231</v>
      </c>
      <c r="D28" s="29">
        <v>30</v>
      </c>
      <c r="E28" s="29">
        <v>19</v>
      </c>
      <c r="F28" s="29">
        <v>1</v>
      </c>
      <c r="G28" s="29">
        <v>2</v>
      </c>
      <c r="H28" s="29">
        <v>0</v>
      </c>
      <c r="I28" s="29">
        <v>3</v>
      </c>
      <c r="J28" s="29">
        <v>120</v>
      </c>
      <c r="K28" s="29">
        <f>P42</f>
        <v>0</v>
      </c>
      <c r="L28" s="29">
        <v>35</v>
      </c>
      <c r="M28" s="29">
        <v>2</v>
      </c>
      <c r="N28" s="209">
        <v>0</v>
      </c>
      <c r="O28" s="61">
        <f t="shared" si="3"/>
        <v>443</v>
      </c>
    </row>
    <row r="29" spans="1:25" s="17" customFormat="1" ht="15">
      <c r="A29" s="96">
        <v>27</v>
      </c>
      <c r="B29" s="109" t="s">
        <v>61</v>
      </c>
      <c r="C29" s="117">
        <v>0</v>
      </c>
      <c r="D29" s="117">
        <v>0</v>
      </c>
      <c r="E29" s="117">
        <v>0</v>
      </c>
      <c r="F29" s="117">
        <v>0</v>
      </c>
      <c r="G29" s="117">
        <v>0</v>
      </c>
      <c r="H29" s="115">
        <v>1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6">
        <v>0</v>
      </c>
      <c r="O29" s="61">
        <f t="shared" ref="O29" si="4">SUM(C29:N29)</f>
        <v>1</v>
      </c>
    </row>
    <row r="30" spans="1:25" s="16" customFormat="1" ht="15.75">
      <c r="A30" s="96">
        <v>28</v>
      </c>
      <c r="B30" s="109" t="s">
        <v>40</v>
      </c>
      <c r="C30" s="103">
        <v>8</v>
      </c>
      <c r="D30" s="47">
        <v>1</v>
      </c>
      <c r="E30" s="40">
        <v>15</v>
      </c>
      <c r="F30" s="40">
        <v>0</v>
      </c>
      <c r="G30" s="40">
        <v>0</v>
      </c>
      <c r="H30" s="40">
        <v>0</v>
      </c>
      <c r="I30" s="40">
        <v>2</v>
      </c>
      <c r="J30" s="40">
        <v>23</v>
      </c>
      <c r="K30" s="40">
        <v>0</v>
      </c>
      <c r="L30" s="40">
        <v>8</v>
      </c>
      <c r="M30" s="40">
        <v>0</v>
      </c>
      <c r="N30" s="203">
        <v>0</v>
      </c>
      <c r="O30" s="61">
        <f t="shared" ref="O30:O39" si="5">SUM(C30:N30)</f>
        <v>57</v>
      </c>
      <c r="Y30" s="30"/>
    </row>
    <row r="31" spans="1:25" s="16" customFormat="1" ht="15.75">
      <c r="A31" s="96">
        <v>29</v>
      </c>
      <c r="B31" s="109" t="s">
        <v>41</v>
      </c>
      <c r="C31" s="82">
        <v>28</v>
      </c>
      <c r="D31" s="40">
        <v>12</v>
      </c>
      <c r="E31" s="40">
        <v>18</v>
      </c>
      <c r="F31" s="40">
        <v>0</v>
      </c>
      <c r="G31" s="40">
        <v>3</v>
      </c>
      <c r="H31" s="40">
        <v>3</v>
      </c>
      <c r="I31" s="40">
        <v>8</v>
      </c>
      <c r="J31" s="40">
        <v>97</v>
      </c>
      <c r="K31" s="40">
        <v>0</v>
      </c>
      <c r="L31" s="40">
        <v>20</v>
      </c>
      <c r="M31" s="40">
        <v>7</v>
      </c>
      <c r="N31" s="203">
        <v>0</v>
      </c>
      <c r="O31" s="61">
        <f t="shared" si="5"/>
        <v>196</v>
      </c>
    </row>
    <row r="32" spans="1:25" s="16" customFormat="1" ht="15.75">
      <c r="A32" s="96">
        <v>30</v>
      </c>
      <c r="B32" s="109" t="s">
        <v>42</v>
      </c>
      <c r="C32" s="105">
        <v>0</v>
      </c>
      <c r="D32" s="40">
        <v>0</v>
      </c>
      <c r="E32" s="40">
        <v>1</v>
      </c>
      <c r="F32" s="40">
        <v>0</v>
      </c>
      <c r="G32" s="40">
        <v>0</v>
      </c>
      <c r="H32" s="40">
        <v>0</v>
      </c>
      <c r="I32" s="40">
        <v>0</v>
      </c>
      <c r="J32" s="40">
        <v>2</v>
      </c>
      <c r="K32" s="40">
        <v>0</v>
      </c>
      <c r="L32" s="40">
        <v>1</v>
      </c>
      <c r="M32" s="40">
        <v>0</v>
      </c>
      <c r="N32" s="203">
        <v>0</v>
      </c>
      <c r="O32" s="56">
        <f t="shared" si="5"/>
        <v>4</v>
      </c>
    </row>
    <row r="33" spans="1:22" s="16" customFormat="1" ht="15.75">
      <c r="A33" s="96">
        <v>31</v>
      </c>
      <c r="B33" s="109" t="s">
        <v>43</v>
      </c>
      <c r="C33" s="103">
        <v>167</v>
      </c>
      <c r="D33" s="47">
        <v>58</v>
      </c>
      <c r="E33" s="47">
        <v>80</v>
      </c>
      <c r="F33" s="47">
        <v>3</v>
      </c>
      <c r="G33" s="47">
        <v>1</v>
      </c>
      <c r="H33" s="47">
        <v>0</v>
      </c>
      <c r="I33" s="47">
        <v>7</v>
      </c>
      <c r="J33" s="47">
        <v>55</v>
      </c>
      <c r="K33" s="47">
        <v>0</v>
      </c>
      <c r="L33" s="47">
        <v>15</v>
      </c>
      <c r="M33" s="47">
        <v>0</v>
      </c>
      <c r="N33" s="204">
        <v>62</v>
      </c>
      <c r="O33" s="61">
        <f t="shared" si="5"/>
        <v>448</v>
      </c>
    </row>
    <row r="34" spans="1:22" s="16" customFormat="1" ht="15.75">
      <c r="A34" s="96">
        <v>32</v>
      </c>
      <c r="B34" s="109" t="s">
        <v>44</v>
      </c>
      <c r="C34" s="104">
        <v>0</v>
      </c>
      <c r="D34" s="37">
        <v>1</v>
      </c>
      <c r="E34" s="40">
        <v>48</v>
      </c>
      <c r="F34" s="40">
        <v>18</v>
      </c>
      <c r="G34" s="40">
        <v>1</v>
      </c>
      <c r="H34" s="40">
        <v>0</v>
      </c>
      <c r="I34" s="40">
        <v>0</v>
      </c>
      <c r="J34" s="40">
        <v>1</v>
      </c>
      <c r="K34" s="40">
        <v>0</v>
      </c>
      <c r="L34" s="40">
        <v>188</v>
      </c>
      <c r="M34" s="40">
        <v>0</v>
      </c>
      <c r="N34" s="203">
        <v>3</v>
      </c>
      <c r="O34" s="61">
        <f t="shared" si="5"/>
        <v>260</v>
      </c>
    </row>
    <row r="35" spans="1:22" s="16" customFormat="1" ht="15.75">
      <c r="A35" s="96">
        <v>33</v>
      </c>
      <c r="B35" s="109" t="s">
        <v>45</v>
      </c>
      <c r="C35" s="104">
        <v>110</v>
      </c>
      <c r="D35" s="37">
        <v>19</v>
      </c>
      <c r="E35" s="40">
        <v>108</v>
      </c>
      <c r="F35" s="40">
        <v>0</v>
      </c>
      <c r="G35" s="40">
        <v>1</v>
      </c>
      <c r="H35" s="40">
        <v>0</v>
      </c>
      <c r="I35" s="40">
        <v>29</v>
      </c>
      <c r="J35" s="40">
        <v>141</v>
      </c>
      <c r="K35" s="40">
        <v>0</v>
      </c>
      <c r="L35" s="40">
        <v>106</v>
      </c>
      <c r="M35" s="40">
        <v>0</v>
      </c>
      <c r="N35" s="203">
        <v>15</v>
      </c>
      <c r="O35" s="61">
        <f t="shared" si="5"/>
        <v>529</v>
      </c>
    </row>
    <row r="36" spans="1:22" s="16" customFormat="1" ht="15.75">
      <c r="A36" s="96">
        <v>34</v>
      </c>
      <c r="B36" s="110" t="s">
        <v>48</v>
      </c>
      <c r="C36" s="106">
        <v>0</v>
      </c>
      <c r="D36" s="39">
        <v>0</v>
      </c>
      <c r="E36" s="89">
        <v>9</v>
      </c>
      <c r="F36" s="89">
        <v>9</v>
      </c>
      <c r="G36" s="89">
        <v>2</v>
      </c>
      <c r="H36" s="89">
        <v>2</v>
      </c>
      <c r="I36" s="89">
        <v>0</v>
      </c>
      <c r="J36" s="89">
        <v>12</v>
      </c>
      <c r="K36" s="89">
        <v>0</v>
      </c>
      <c r="L36" s="89">
        <v>7</v>
      </c>
      <c r="M36" s="89">
        <v>1</v>
      </c>
      <c r="N36" s="210">
        <v>0</v>
      </c>
      <c r="O36" s="61">
        <f t="shared" si="5"/>
        <v>42</v>
      </c>
    </row>
    <row r="37" spans="1:22" s="18" customFormat="1" ht="15.75">
      <c r="A37" s="96">
        <v>35</v>
      </c>
      <c r="B37" s="111" t="s">
        <v>49</v>
      </c>
      <c r="C37" s="81">
        <v>579</v>
      </c>
      <c r="D37" s="74">
        <v>147</v>
      </c>
      <c r="E37" s="40">
        <v>560</v>
      </c>
      <c r="F37" s="40">
        <v>16</v>
      </c>
      <c r="G37" s="40">
        <v>0</v>
      </c>
      <c r="H37" s="40">
        <v>0</v>
      </c>
      <c r="I37" s="40">
        <v>167</v>
      </c>
      <c r="J37" s="40">
        <v>1143</v>
      </c>
      <c r="K37" s="40">
        <v>0</v>
      </c>
      <c r="L37" s="40">
        <v>581</v>
      </c>
      <c r="M37" s="40">
        <v>0</v>
      </c>
      <c r="N37" s="203">
        <v>0</v>
      </c>
      <c r="O37" s="56">
        <f t="shared" si="5"/>
        <v>3193</v>
      </c>
    </row>
    <row r="38" spans="1:22" ht="15.75">
      <c r="A38" s="96">
        <v>36</v>
      </c>
      <c r="B38" s="112" t="s">
        <v>1</v>
      </c>
      <c r="C38" s="81">
        <v>0</v>
      </c>
      <c r="D38" s="74">
        <v>0</v>
      </c>
      <c r="E38" s="47">
        <v>0</v>
      </c>
      <c r="F38" s="47">
        <v>22</v>
      </c>
      <c r="G38" s="47">
        <v>0</v>
      </c>
      <c r="H38" s="47">
        <v>0</v>
      </c>
      <c r="I38" s="47">
        <v>0</v>
      </c>
      <c r="J38" s="47">
        <v>5</v>
      </c>
      <c r="K38" s="47">
        <v>9</v>
      </c>
      <c r="L38" s="40">
        <v>0</v>
      </c>
      <c r="M38" s="40">
        <v>0</v>
      </c>
      <c r="N38" s="203">
        <v>0</v>
      </c>
      <c r="O38" s="56">
        <f t="shared" si="5"/>
        <v>36</v>
      </c>
    </row>
    <row r="39" spans="1:22" ht="16.5" thickBot="1">
      <c r="A39" s="97">
        <v>37</v>
      </c>
      <c r="B39" s="113" t="s">
        <v>51</v>
      </c>
      <c r="C39" s="107">
        <v>690</v>
      </c>
      <c r="D39" s="98">
        <v>160</v>
      </c>
      <c r="E39" s="98">
        <v>411</v>
      </c>
      <c r="F39" s="98">
        <v>12</v>
      </c>
      <c r="G39" s="98">
        <v>0</v>
      </c>
      <c r="H39" s="98">
        <v>0</v>
      </c>
      <c r="I39" s="98">
        <v>230</v>
      </c>
      <c r="J39" s="99">
        <v>1083</v>
      </c>
      <c r="K39" s="98">
        <v>0</v>
      </c>
      <c r="L39" s="98">
        <v>348</v>
      </c>
      <c r="M39" s="98">
        <v>0</v>
      </c>
      <c r="N39" s="211">
        <v>0</v>
      </c>
      <c r="O39" s="299">
        <f t="shared" si="5"/>
        <v>2934</v>
      </c>
      <c r="P39" s="12"/>
      <c r="Q39" s="12"/>
      <c r="R39" s="12"/>
      <c r="S39" s="12"/>
      <c r="T39" s="12"/>
      <c r="U39" s="12"/>
      <c r="V39" s="12"/>
    </row>
    <row r="40" spans="1:22" ht="15.75" thickBot="1">
      <c r="A40" s="100"/>
      <c r="B40" s="114" t="s">
        <v>0</v>
      </c>
      <c r="C40" s="201">
        <f t="shared" ref="C40:N40" si="6">SUM(C3:C39)</f>
        <v>3485</v>
      </c>
      <c r="D40" s="202">
        <f t="shared" si="6"/>
        <v>873</v>
      </c>
      <c r="E40" s="193">
        <f t="shared" si="6"/>
        <v>6752</v>
      </c>
      <c r="F40" s="193">
        <f t="shared" si="6"/>
        <v>556</v>
      </c>
      <c r="G40" s="193">
        <f t="shared" si="6"/>
        <v>316</v>
      </c>
      <c r="H40" s="193">
        <f t="shared" si="6"/>
        <v>165</v>
      </c>
      <c r="I40" s="193">
        <f t="shared" si="6"/>
        <v>848</v>
      </c>
      <c r="J40" s="193">
        <f t="shared" si="6"/>
        <v>6541</v>
      </c>
      <c r="K40" s="193">
        <f t="shared" si="6"/>
        <v>669</v>
      </c>
      <c r="L40" s="193">
        <f t="shared" si="6"/>
        <v>2705</v>
      </c>
      <c r="M40" s="193">
        <f t="shared" si="6"/>
        <v>111</v>
      </c>
      <c r="N40" s="194">
        <f t="shared" si="6"/>
        <v>143</v>
      </c>
      <c r="O40" s="280">
        <f>SUM(O3:O39)</f>
        <v>23164</v>
      </c>
      <c r="P40" s="12"/>
      <c r="Q40" s="12"/>
      <c r="R40" s="12"/>
      <c r="S40" s="12"/>
      <c r="T40" s="12"/>
      <c r="U40" s="12"/>
      <c r="V40" s="13"/>
    </row>
    <row r="41" spans="1:22" ht="14.25">
      <c r="A41" s="12"/>
      <c r="B41" s="2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</row>
    <row r="43" spans="1:22">
      <c r="A43" s="21"/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1:2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 spans="1:2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1:22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</row>
  </sheetData>
  <mergeCells count="1">
    <mergeCell ref="B1:N1"/>
  </mergeCells>
  <pageMargins left="0" right="0.82" top="0" bottom="0" header="0" footer="0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0"/>
  <sheetViews>
    <sheetView topLeftCell="A13" workbookViewId="0">
      <selection activeCell="C39" sqref="C39:O39"/>
    </sheetView>
  </sheetViews>
  <sheetFormatPr defaultRowHeight="15"/>
  <cols>
    <col min="1" max="1" width="7" style="22" customWidth="1"/>
    <col min="2" max="2" width="17.140625" style="120" customWidth="1"/>
    <col min="3" max="3" width="13.7109375" style="22" customWidth="1"/>
    <col min="4" max="4" width="11.5703125" style="22" customWidth="1"/>
    <col min="5" max="6" width="9.140625" style="22"/>
    <col min="7" max="7" width="12.140625" style="22" customWidth="1"/>
    <col min="8" max="8" width="11.28515625" style="22" customWidth="1"/>
    <col min="9" max="10" width="9.140625" style="22"/>
    <col min="11" max="11" width="9.85546875" style="22" customWidth="1"/>
    <col min="12" max="12" width="9.140625" style="22"/>
    <col min="13" max="13" width="11" style="22" customWidth="1"/>
    <col min="14" max="14" width="10.5703125" style="22" customWidth="1"/>
    <col min="15" max="16384" width="9.140625" style="22"/>
  </cols>
  <sheetData>
    <row r="1" spans="1:16" ht="15.75" thickBot="1">
      <c r="A1" s="311" t="s">
        <v>56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3"/>
    </row>
    <row r="2" spans="1:16" s="120" customFormat="1" ht="74.25" customHeight="1" thickBot="1">
      <c r="A2" s="139" t="s">
        <v>52</v>
      </c>
      <c r="B2" s="138" t="s">
        <v>4</v>
      </c>
      <c r="C2" s="127" t="s">
        <v>5</v>
      </c>
      <c r="D2" s="127" t="s">
        <v>46</v>
      </c>
      <c r="E2" s="127" t="s">
        <v>6</v>
      </c>
      <c r="F2" s="127" t="s">
        <v>7</v>
      </c>
      <c r="G2" s="127" t="s">
        <v>8</v>
      </c>
      <c r="H2" s="128" t="s">
        <v>9</v>
      </c>
      <c r="I2" s="128" t="s">
        <v>10</v>
      </c>
      <c r="J2" s="128" t="s">
        <v>11</v>
      </c>
      <c r="K2" s="128" t="s">
        <v>12</v>
      </c>
      <c r="L2" s="128" t="s">
        <v>13</v>
      </c>
      <c r="M2" s="128" t="s">
        <v>59</v>
      </c>
      <c r="N2" s="128" t="s">
        <v>14</v>
      </c>
      <c r="O2" s="129" t="s">
        <v>0</v>
      </c>
      <c r="P2" s="121"/>
    </row>
    <row r="3" spans="1:16" ht="15.75">
      <c r="A3" s="136">
        <v>1</v>
      </c>
      <c r="B3" s="130" t="s">
        <v>15</v>
      </c>
      <c r="C3" s="151">
        <v>29</v>
      </c>
      <c r="D3" s="150">
        <v>14</v>
      </c>
      <c r="E3" s="41">
        <v>52</v>
      </c>
      <c r="F3" s="141">
        <v>7</v>
      </c>
      <c r="G3" s="141">
        <v>0</v>
      </c>
      <c r="H3" s="41">
        <v>1</v>
      </c>
      <c r="I3" s="41">
        <v>14</v>
      </c>
      <c r="J3" s="41">
        <v>60</v>
      </c>
      <c r="K3" s="41">
        <v>14</v>
      </c>
      <c r="L3" s="41">
        <v>14</v>
      </c>
      <c r="M3" s="41">
        <v>0</v>
      </c>
      <c r="N3" s="52">
        <v>0</v>
      </c>
      <c r="O3" s="197">
        <f t="shared" ref="O3" si="0">SUM(C3:N3)</f>
        <v>205</v>
      </c>
      <c r="P3" s="16"/>
    </row>
    <row r="4" spans="1:16" ht="15.75">
      <c r="A4" s="137">
        <v>2</v>
      </c>
      <c r="B4" s="131" t="s">
        <v>16</v>
      </c>
      <c r="C4" s="142">
        <v>167</v>
      </c>
      <c r="D4" s="38">
        <v>56</v>
      </c>
      <c r="E4" s="31">
        <v>27</v>
      </c>
      <c r="F4" s="31">
        <v>0</v>
      </c>
      <c r="G4" s="31">
        <v>0</v>
      </c>
      <c r="H4" s="38">
        <v>0</v>
      </c>
      <c r="I4" s="38">
        <v>0</v>
      </c>
      <c r="J4" s="31">
        <v>179</v>
      </c>
      <c r="K4" s="31">
        <v>0</v>
      </c>
      <c r="L4" s="38">
        <v>94</v>
      </c>
      <c r="M4" s="31">
        <v>0</v>
      </c>
      <c r="N4" s="53">
        <v>0</v>
      </c>
      <c r="O4" s="198">
        <f t="shared" ref="O4:O12" si="1">SUM(C4:N4)</f>
        <v>523</v>
      </c>
      <c r="P4" s="16"/>
    </row>
    <row r="5" spans="1:16" ht="15.75">
      <c r="A5" s="137">
        <v>3</v>
      </c>
      <c r="B5" s="131" t="s">
        <v>17</v>
      </c>
      <c r="C5" s="122">
        <v>0</v>
      </c>
      <c r="D5" s="31">
        <v>0</v>
      </c>
      <c r="E5" s="31">
        <v>9</v>
      </c>
      <c r="F5" s="31">
        <v>0</v>
      </c>
      <c r="G5" s="31">
        <v>0</v>
      </c>
      <c r="H5" s="31">
        <v>0</v>
      </c>
      <c r="I5" s="31">
        <v>0</v>
      </c>
      <c r="J5" s="31">
        <v>12</v>
      </c>
      <c r="K5" s="31">
        <v>0</v>
      </c>
      <c r="L5" s="31">
        <v>1</v>
      </c>
      <c r="M5" s="31">
        <v>0</v>
      </c>
      <c r="N5" s="53">
        <v>4</v>
      </c>
      <c r="O5" s="198">
        <f t="shared" si="1"/>
        <v>26</v>
      </c>
      <c r="P5" s="16"/>
    </row>
    <row r="6" spans="1:16" ht="15.75">
      <c r="A6" s="137">
        <v>4</v>
      </c>
      <c r="B6" s="131" t="s">
        <v>18</v>
      </c>
      <c r="C6" s="124">
        <v>0</v>
      </c>
      <c r="D6" s="31">
        <v>0</v>
      </c>
      <c r="E6" s="31">
        <v>2</v>
      </c>
      <c r="F6" s="31">
        <v>23</v>
      </c>
      <c r="G6" s="31">
        <v>0</v>
      </c>
      <c r="H6" s="31">
        <v>0</v>
      </c>
      <c r="I6" s="31">
        <v>0</v>
      </c>
      <c r="J6" s="31">
        <v>5</v>
      </c>
      <c r="K6" s="31">
        <v>61</v>
      </c>
      <c r="L6" s="31">
        <v>5</v>
      </c>
      <c r="M6" s="31">
        <v>0</v>
      </c>
      <c r="N6" s="53">
        <v>0</v>
      </c>
      <c r="O6" s="198">
        <f t="shared" si="1"/>
        <v>96</v>
      </c>
      <c r="P6" s="16"/>
    </row>
    <row r="7" spans="1:16" ht="15.75">
      <c r="A7" s="137">
        <v>5</v>
      </c>
      <c r="B7" s="131" t="s">
        <v>19</v>
      </c>
      <c r="C7" s="122">
        <v>89</v>
      </c>
      <c r="D7" s="32">
        <v>5</v>
      </c>
      <c r="E7" s="32">
        <v>481</v>
      </c>
      <c r="F7" s="31">
        <v>0</v>
      </c>
      <c r="G7" s="32">
        <v>26</v>
      </c>
      <c r="H7" s="32">
        <v>30</v>
      </c>
      <c r="I7" s="32">
        <v>23</v>
      </c>
      <c r="J7" s="32">
        <v>102</v>
      </c>
      <c r="K7" s="32">
        <v>205</v>
      </c>
      <c r="L7" s="32">
        <v>56</v>
      </c>
      <c r="M7" s="32">
        <v>13</v>
      </c>
      <c r="N7" s="143">
        <v>0</v>
      </c>
      <c r="O7" s="198">
        <f t="shared" si="1"/>
        <v>1030</v>
      </c>
      <c r="P7" s="16"/>
    </row>
    <row r="8" spans="1:16" ht="15.75">
      <c r="A8" s="137">
        <v>6</v>
      </c>
      <c r="B8" s="131" t="s">
        <v>20</v>
      </c>
      <c r="C8" s="124">
        <v>64</v>
      </c>
      <c r="D8" s="31">
        <v>18</v>
      </c>
      <c r="E8" s="31">
        <v>28</v>
      </c>
      <c r="F8" s="31">
        <v>1</v>
      </c>
      <c r="G8" s="31">
        <v>0</v>
      </c>
      <c r="H8" s="31">
        <v>0</v>
      </c>
      <c r="I8" s="31">
        <v>28</v>
      </c>
      <c r="J8" s="31">
        <v>107</v>
      </c>
      <c r="K8" s="31">
        <v>4</v>
      </c>
      <c r="L8" s="31">
        <v>81</v>
      </c>
      <c r="M8" s="31">
        <v>0</v>
      </c>
      <c r="N8" s="53">
        <v>0</v>
      </c>
      <c r="O8" s="198">
        <f t="shared" si="1"/>
        <v>331</v>
      </c>
      <c r="P8" s="16"/>
    </row>
    <row r="9" spans="1:16" ht="15.75">
      <c r="A9" s="137">
        <v>7</v>
      </c>
      <c r="B9" s="131" t="s">
        <v>21</v>
      </c>
      <c r="C9" s="123">
        <v>12</v>
      </c>
      <c r="D9" s="31">
        <v>9</v>
      </c>
      <c r="E9" s="58">
        <v>21</v>
      </c>
      <c r="F9" s="58">
        <v>41</v>
      </c>
      <c r="G9" s="58">
        <v>2</v>
      </c>
      <c r="H9" s="58">
        <v>0</v>
      </c>
      <c r="I9" s="58">
        <v>4</v>
      </c>
      <c r="J9" s="58">
        <v>18</v>
      </c>
      <c r="K9" s="58">
        <v>8</v>
      </c>
      <c r="L9" s="58">
        <v>123</v>
      </c>
      <c r="M9" s="58">
        <v>0</v>
      </c>
      <c r="N9" s="140">
        <v>0</v>
      </c>
      <c r="O9" s="198">
        <f t="shared" si="1"/>
        <v>238</v>
      </c>
      <c r="P9" s="16"/>
    </row>
    <row r="10" spans="1:16" ht="15.75">
      <c r="A10" s="137">
        <v>8</v>
      </c>
      <c r="B10" s="131" t="s">
        <v>22</v>
      </c>
      <c r="C10" s="123">
        <v>2</v>
      </c>
      <c r="D10" s="31">
        <v>0</v>
      </c>
      <c r="E10" s="31">
        <v>13</v>
      </c>
      <c r="F10" s="31">
        <v>0</v>
      </c>
      <c r="G10" s="31">
        <v>5</v>
      </c>
      <c r="H10" s="31">
        <v>0</v>
      </c>
      <c r="I10" s="31">
        <v>0</v>
      </c>
      <c r="J10" s="31">
        <v>2</v>
      </c>
      <c r="K10" s="31">
        <v>0</v>
      </c>
      <c r="L10" s="31">
        <v>0</v>
      </c>
      <c r="M10" s="31">
        <v>0</v>
      </c>
      <c r="N10" s="53">
        <v>0</v>
      </c>
      <c r="O10" s="198">
        <f t="shared" si="1"/>
        <v>22</v>
      </c>
      <c r="P10" s="16"/>
    </row>
    <row r="11" spans="1:16" ht="15.75">
      <c r="A11" s="137">
        <v>9</v>
      </c>
      <c r="B11" s="131" t="s">
        <v>47</v>
      </c>
      <c r="C11" s="123">
        <v>81</v>
      </c>
      <c r="D11" s="31">
        <v>21</v>
      </c>
      <c r="E11" s="31">
        <v>4</v>
      </c>
      <c r="F11" s="31">
        <v>0</v>
      </c>
      <c r="G11" s="31">
        <v>0</v>
      </c>
      <c r="H11" s="31">
        <v>0</v>
      </c>
      <c r="I11" s="31">
        <v>0</v>
      </c>
      <c r="J11" s="31">
        <v>253</v>
      </c>
      <c r="K11" s="31">
        <v>40</v>
      </c>
      <c r="L11" s="31">
        <v>54</v>
      </c>
      <c r="M11" s="31">
        <v>0</v>
      </c>
      <c r="N11" s="53">
        <v>1</v>
      </c>
      <c r="O11" s="198">
        <f t="shared" si="1"/>
        <v>454</v>
      </c>
      <c r="P11" s="16"/>
    </row>
    <row r="12" spans="1:16" ht="15.75">
      <c r="A12" s="137">
        <v>10</v>
      </c>
      <c r="B12" s="131" t="s">
        <v>23</v>
      </c>
      <c r="C12" s="124">
        <v>128</v>
      </c>
      <c r="D12" s="31">
        <v>12</v>
      </c>
      <c r="E12" s="31">
        <v>40</v>
      </c>
      <c r="F12" s="31">
        <v>0</v>
      </c>
      <c r="G12" s="31">
        <v>37</v>
      </c>
      <c r="H12" s="31">
        <v>37</v>
      </c>
      <c r="I12" s="31">
        <v>32</v>
      </c>
      <c r="J12" s="31">
        <v>145</v>
      </c>
      <c r="K12" s="31">
        <v>258</v>
      </c>
      <c r="L12" s="31">
        <v>38</v>
      </c>
      <c r="M12" s="31">
        <v>23</v>
      </c>
      <c r="N12" s="53">
        <v>5</v>
      </c>
      <c r="O12" s="198">
        <f t="shared" si="1"/>
        <v>755</v>
      </c>
      <c r="P12" s="17"/>
    </row>
    <row r="13" spans="1:16" ht="15.75">
      <c r="A13" s="137">
        <v>11</v>
      </c>
      <c r="B13" s="131" t="s">
        <v>24</v>
      </c>
      <c r="C13" s="124">
        <v>17</v>
      </c>
      <c r="D13" s="31">
        <v>12</v>
      </c>
      <c r="E13" s="31">
        <v>7</v>
      </c>
      <c r="F13" s="31">
        <v>1</v>
      </c>
      <c r="G13" s="31">
        <v>0</v>
      </c>
      <c r="H13" s="31">
        <v>2</v>
      </c>
      <c r="I13" s="31">
        <v>11</v>
      </c>
      <c r="J13" s="31">
        <v>43</v>
      </c>
      <c r="K13" s="31">
        <v>0</v>
      </c>
      <c r="L13" s="31">
        <v>6</v>
      </c>
      <c r="M13" s="31">
        <v>0</v>
      </c>
      <c r="N13" s="53">
        <v>3</v>
      </c>
      <c r="O13" s="198">
        <f t="shared" ref="O13" si="2">SUM(C13:N13)</f>
        <v>102</v>
      </c>
      <c r="P13" s="16"/>
    </row>
    <row r="14" spans="1:16" ht="15.75">
      <c r="A14" s="137">
        <v>12</v>
      </c>
      <c r="B14" s="131" t="s">
        <v>25</v>
      </c>
      <c r="C14" s="124">
        <v>71</v>
      </c>
      <c r="D14" s="31">
        <v>31</v>
      </c>
      <c r="E14" s="31">
        <v>75</v>
      </c>
      <c r="F14" s="31">
        <v>51</v>
      </c>
      <c r="G14" s="31">
        <v>3</v>
      </c>
      <c r="H14" s="31">
        <v>7</v>
      </c>
      <c r="I14" s="31">
        <v>0</v>
      </c>
      <c r="J14" s="31">
        <v>400</v>
      </c>
      <c r="K14" s="31">
        <v>27</v>
      </c>
      <c r="L14" s="31">
        <v>35</v>
      </c>
      <c r="M14" s="31">
        <v>1</v>
      </c>
      <c r="N14" s="53">
        <v>0</v>
      </c>
      <c r="O14" s="188">
        <f t="shared" ref="O14:O21" si="3">SUM(C14:N14)</f>
        <v>701</v>
      </c>
      <c r="P14" s="16"/>
    </row>
    <row r="15" spans="1:16" ht="15.75">
      <c r="A15" s="137">
        <v>13</v>
      </c>
      <c r="B15" s="131" t="s">
        <v>26</v>
      </c>
      <c r="C15" s="124">
        <v>57</v>
      </c>
      <c r="D15" s="31">
        <v>5</v>
      </c>
      <c r="E15" s="31">
        <v>70</v>
      </c>
      <c r="F15" s="31">
        <v>7</v>
      </c>
      <c r="G15" s="38">
        <v>167</v>
      </c>
      <c r="H15" s="31">
        <v>0</v>
      </c>
      <c r="I15" s="31">
        <v>3</v>
      </c>
      <c r="J15" s="31">
        <v>4</v>
      </c>
      <c r="K15" s="31">
        <v>0</v>
      </c>
      <c r="L15" s="31">
        <v>32</v>
      </c>
      <c r="M15" s="31">
        <v>0</v>
      </c>
      <c r="N15" s="53">
        <v>18</v>
      </c>
      <c r="O15" s="198">
        <f t="shared" si="3"/>
        <v>363</v>
      </c>
      <c r="P15" s="16"/>
    </row>
    <row r="16" spans="1:16" ht="15.75">
      <c r="A16" s="137">
        <v>14</v>
      </c>
      <c r="B16" s="131" t="s">
        <v>27</v>
      </c>
      <c r="C16" s="124">
        <v>114</v>
      </c>
      <c r="D16" s="31">
        <v>44</v>
      </c>
      <c r="E16" s="31">
        <v>29</v>
      </c>
      <c r="F16" s="31">
        <v>0</v>
      </c>
      <c r="G16" s="31">
        <v>0</v>
      </c>
      <c r="H16" s="31">
        <v>0</v>
      </c>
      <c r="I16" s="31">
        <v>27</v>
      </c>
      <c r="J16" s="31">
        <v>600</v>
      </c>
      <c r="K16" s="31">
        <v>0</v>
      </c>
      <c r="L16" s="31">
        <v>234</v>
      </c>
      <c r="M16" s="31">
        <v>0</v>
      </c>
      <c r="N16" s="53">
        <v>0</v>
      </c>
      <c r="O16" s="198">
        <f t="shared" si="3"/>
        <v>1048</v>
      </c>
      <c r="P16" s="16"/>
    </row>
    <row r="17" spans="1:16" ht="15.75">
      <c r="A17" s="137">
        <v>15</v>
      </c>
      <c r="B17" s="131" t="s">
        <v>28</v>
      </c>
      <c r="C17" s="124">
        <v>44</v>
      </c>
      <c r="D17" s="31">
        <v>29</v>
      </c>
      <c r="E17" s="31">
        <v>59</v>
      </c>
      <c r="F17" s="31">
        <v>1</v>
      </c>
      <c r="G17" s="31">
        <v>0</v>
      </c>
      <c r="H17" s="31">
        <v>0</v>
      </c>
      <c r="I17" s="31">
        <v>12</v>
      </c>
      <c r="J17" s="31">
        <v>164</v>
      </c>
      <c r="K17" s="31">
        <v>0</v>
      </c>
      <c r="L17" s="31">
        <v>20</v>
      </c>
      <c r="M17" s="35">
        <v>0</v>
      </c>
      <c r="N17" s="53">
        <v>1</v>
      </c>
      <c r="O17" s="188">
        <f t="shared" si="3"/>
        <v>330</v>
      </c>
      <c r="P17" s="16"/>
    </row>
    <row r="18" spans="1:16" ht="15.75">
      <c r="A18" s="137">
        <v>16</v>
      </c>
      <c r="B18" s="131" t="s">
        <v>29</v>
      </c>
      <c r="C18" s="124">
        <v>10</v>
      </c>
      <c r="D18" s="31">
        <v>0</v>
      </c>
      <c r="E18" s="36">
        <v>48</v>
      </c>
      <c r="F18" s="36">
        <v>0</v>
      </c>
      <c r="G18" s="36">
        <v>8</v>
      </c>
      <c r="H18" s="36">
        <v>12</v>
      </c>
      <c r="I18" s="36">
        <v>6</v>
      </c>
      <c r="J18" s="36">
        <v>0</v>
      </c>
      <c r="K18" s="36">
        <v>0</v>
      </c>
      <c r="L18" s="36">
        <v>62</v>
      </c>
      <c r="M18" s="36">
        <v>0</v>
      </c>
      <c r="N18" s="54">
        <v>0</v>
      </c>
      <c r="O18" s="188">
        <f t="shared" si="3"/>
        <v>146</v>
      </c>
      <c r="P18" s="16"/>
    </row>
    <row r="19" spans="1:16" ht="15.75">
      <c r="A19" s="137">
        <v>17</v>
      </c>
      <c r="B19" s="131" t="s">
        <v>30</v>
      </c>
      <c r="C19" s="144">
        <v>561</v>
      </c>
      <c r="D19" s="36">
        <v>173</v>
      </c>
      <c r="E19" s="36">
        <v>2759</v>
      </c>
      <c r="F19" s="36">
        <v>17</v>
      </c>
      <c r="G19" s="36">
        <v>125</v>
      </c>
      <c r="H19" s="36">
        <v>70</v>
      </c>
      <c r="I19" s="36">
        <v>170</v>
      </c>
      <c r="J19" s="36">
        <v>394</v>
      </c>
      <c r="K19" s="36">
        <v>4</v>
      </c>
      <c r="L19" s="36">
        <v>484</v>
      </c>
      <c r="M19" s="36">
        <v>66</v>
      </c>
      <c r="N19" s="54">
        <v>0</v>
      </c>
      <c r="O19" s="188">
        <f t="shared" si="3"/>
        <v>4823</v>
      </c>
      <c r="P19" s="16"/>
    </row>
    <row r="20" spans="1:16" ht="15.75">
      <c r="A20" s="137">
        <v>18</v>
      </c>
      <c r="B20" s="131" t="s">
        <v>31</v>
      </c>
      <c r="C20" s="124">
        <v>67</v>
      </c>
      <c r="D20" s="31">
        <v>8</v>
      </c>
      <c r="E20" s="31">
        <v>97</v>
      </c>
      <c r="F20" s="31">
        <v>93</v>
      </c>
      <c r="G20" s="31">
        <v>14</v>
      </c>
      <c r="H20" s="31">
        <v>15</v>
      </c>
      <c r="I20" s="31">
        <v>0</v>
      </c>
      <c r="J20" s="31">
        <v>36</v>
      </c>
      <c r="K20" s="31">
        <v>0</v>
      </c>
      <c r="L20" s="31">
        <v>16</v>
      </c>
      <c r="M20" s="31">
        <v>1</v>
      </c>
      <c r="N20" s="53">
        <v>3</v>
      </c>
      <c r="O20" s="188">
        <f t="shared" si="3"/>
        <v>350</v>
      </c>
      <c r="P20" s="16"/>
    </row>
    <row r="21" spans="1:16" ht="15.75">
      <c r="A21" s="137">
        <v>19</v>
      </c>
      <c r="B21" s="131" t="s">
        <v>32</v>
      </c>
      <c r="C21" s="125">
        <v>121</v>
      </c>
      <c r="D21" s="35">
        <v>40</v>
      </c>
      <c r="E21" s="31">
        <v>468</v>
      </c>
      <c r="F21" s="31">
        <v>5</v>
      </c>
      <c r="G21" s="31">
        <v>1</v>
      </c>
      <c r="H21" s="31">
        <v>0</v>
      </c>
      <c r="I21" s="31">
        <v>38</v>
      </c>
      <c r="J21" s="31">
        <v>640</v>
      </c>
      <c r="K21" s="31">
        <v>4</v>
      </c>
      <c r="L21" s="31">
        <v>65</v>
      </c>
      <c r="M21" s="31">
        <v>0</v>
      </c>
      <c r="N21" s="53">
        <v>0</v>
      </c>
      <c r="O21" s="198">
        <f t="shared" si="3"/>
        <v>1382</v>
      </c>
      <c r="P21" s="16"/>
    </row>
    <row r="22" spans="1:16" ht="15.75">
      <c r="A22" s="137">
        <v>20</v>
      </c>
      <c r="B22" s="131" t="s">
        <v>33</v>
      </c>
      <c r="C22" s="124">
        <v>105</v>
      </c>
      <c r="D22" s="31">
        <v>29</v>
      </c>
      <c r="E22" s="31">
        <v>17</v>
      </c>
      <c r="F22" s="31">
        <v>1</v>
      </c>
      <c r="G22" s="31">
        <v>1</v>
      </c>
      <c r="H22" s="31">
        <v>0</v>
      </c>
      <c r="I22" s="31">
        <v>28</v>
      </c>
      <c r="J22" s="31">
        <v>63</v>
      </c>
      <c r="K22" s="31">
        <v>0</v>
      </c>
      <c r="L22" s="31">
        <v>30</v>
      </c>
      <c r="M22" s="31">
        <v>1</v>
      </c>
      <c r="N22" s="53">
        <v>0</v>
      </c>
      <c r="O22" s="198">
        <f t="shared" ref="O22:O40" si="4">SUM(C22:N22)</f>
        <v>275</v>
      </c>
      <c r="P22" s="16"/>
    </row>
    <row r="23" spans="1:16" ht="15.75">
      <c r="A23" s="137">
        <v>21</v>
      </c>
      <c r="B23" s="131" t="s">
        <v>34</v>
      </c>
      <c r="C23" s="124">
        <v>4</v>
      </c>
      <c r="D23" s="31">
        <v>1</v>
      </c>
      <c r="E23" s="31">
        <v>0</v>
      </c>
      <c r="F23" s="31">
        <v>0</v>
      </c>
      <c r="G23" s="31">
        <v>0</v>
      </c>
      <c r="H23" s="31">
        <v>0</v>
      </c>
      <c r="I23" s="31">
        <v>4</v>
      </c>
      <c r="J23" s="31">
        <v>4</v>
      </c>
      <c r="K23" s="31">
        <v>0</v>
      </c>
      <c r="L23" s="31">
        <v>1</v>
      </c>
      <c r="M23" s="31">
        <v>0</v>
      </c>
      <c r="N23" s="53">
        <v>0</v>
      </c>
      <c r="O23" s="198">
        <f t="shared" si="4"/>
        <v>14</v>
      </c>
      <c r="P23" s="16"/>
    </row>
    <row r="24" spans="1:16" ht="15.75">
      <c r="A24" s="137">
        <v>22</v>
      </c>
      <c r="B24" s="131" t="s">
        <v>35</v>
      </c>
      <c r="C24" s="124">
        <v>268</v>
      </c>
      <c r="D24" s="31">
        <v>91</v>
      </c>
      <c r="E24" s="31">
        <v>163</v>
      </c>
      <c r="F24" s="31">
        <v>0</v>
      </c>
      <c r="G24" s="31">
        <v>0</v>
      </c>
      <c r="H24" s="31">
        <v>0</v>
      </c>
      <c r="I24" s="31">
        <v>117</v>
      </c>
      <c r="J24" s="31">
        <v>599</v>
      </c>
      <c r="K24" s="31">
        <v>0</v>
      </c>
      <c r="L24" s="31">
        <v>191</v>
      </c>
      <c r="M24" s="31">
        <v>0</v>
      </c>
      <c r="N24" s="53">
        <v>0</v>
      </c>
      <c r="O24" s="198">
        <f t="shared" si="4"/>
        <v>1429</v>
      </c>
      <c r="P24" s="16"/>
    </row>
    <row r="25" spans="1:16" ht="15.75">
      <c r="A25" s="137">
        <v>23</v>
      </c>
      <c r="B25" s="131" t="s">
        <v>36</v>
      </c>
      <c r="C25" s="124">
        <v>10</v>
      </c>
      <c r="D25" s="31">
        <v>3</v>
      </c>
      <c r="E25" s="31">
        <v>1</v>
      </c>
      <c r="F25" s="31">
        <v>3</v>
      </c>
      <c r="G25" s="31">
        <v>1</v>
      </c>
      <c r="H25" s="31">
        <v>1</v>
      </c>
      <c r="I25" s="31">
        <v>2</v>
      </c>
      <c r="J25" s="31">
        <v>21</v>
      </c>
      <c r="K25" s="31">
        <v>0</v>
      </c>
      <c r="L25" s="31">
        <v>8</v>
      </c>
      <c r="M25" s="31">
        <v>1</v>
      </c>
      <c r="N25" s="53">
        <v>18</v>
      </c>
      <c r="O25" s="198">
        <f t="shared" si="4"/>
        <v>69</v>
      </c>
      <c r="P25" s="16"/>
    </row>
    <row r="26" spans="1:16" ht="15.75">
      <c r="A26" s="137">
        <v>24</v>
      </c>
      <c r="B26" s="131" t="s">
        <v>37</v>
      </c>
      <c r="C26" s="124">
        <v>8</v>
      </c>
      <c r="D26" s="31">
        <v>0</v>
      </c>
      <c r="E26" s="31">
        <v>8</v>
      </c>
      <c r="F26" s="31">
        <v>2</v>
      </c>
      <c r="G26" s="31">
        <v>0</v>
      </c>
      <c r="H26" s="31">
        <v>0</v>
      </c>
      <c r="I26" s="31">
        <v>0</v>
      </c>
      <c r="J26" s="31">
        <v>12</v>
      </c>
      <c r="K26" s="31">
        <v>0</v>
      </c>
      <c r="L26" s="31">
        <v>2</v>
      </c>
      <c r="M26" s="31">
        <v>2</v>
      </c>
      <c r="N26" s="53">
        <v>0</v>
      </c>
      <c r="O26" s="198">
        <f t="shared" si="4"/>
        <v>34</v>
      </c>
      <c r="P26" s="16"/>
    </row>
    <row r="27" spans="1:16" ht="15.75">
      <c r="A27" s="137">
        <v>25</v>
      </c>
      <c r="B27" s="131" t="s">
        <v>38</v>
      </c>
      <c r="C27" s="124">
        <v>1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5</v>
      </c>
      <c r="J27" s="31">
        <v>2</v>
      </c>
      <c r="K27" s="31">
        <v>0</v>
      </c>
      <c r="L27" s="31">
        <v>4</v>
      </c>
      <c r="M27" s="31">
        <v>0</v>
      </c>
      <c r="N27" s="53">
        <v>0</v>
      </c>
      <c r="O27" s="198">
        <f t="shared" si="4"/>
        <v>12</v>
      </c>
      <c r="P27" s="17"/>
    </row>
    <row r="28" spans="1:16" ht="15.75">
      <c r="A28" s="137">
        <v>26</v>
      </c>
      <c r="B28" s="131" t="s">
        <v>39</v>
      </c>
      <c r="C28" s="125">
        <v>193</v>
      </c>
      <c r="D28" s="35">
        <v>40</v>
      </c>
      <c r="E28" s="35">
        <v>9</v>
      </c>
      <c r="F28" s="35">
        <v>4</v>
      </c>
      <c r="G28" s="35">
        <v>2</v>
      </c>
      <c r="H28" s="35">
        <v>0</v>
      </c>
      <c r="I28" s="35">
        <v>5</v>
      </c>
      <c r="J28" s="35">
        <v>105</v>
      </c>
      <c r="K28" s="35">
        <v>0</v>
      </c>
      <c r="L28" s="35">
        <v>18</v>
      </c>
      <c r="M28" s="35">
        <v>0</v>
      </c>
      <c r="N28" s="60">
        <v>0</v>
      </c>
      <c r="O28" s="198">
        <f t="shared" si="4"/>
        <v>376</v>
      </c>
      <c r="P28" s="16"/>
    </row>
    <row r="29" spans="1:16" ht="15.75">
      <c r="A29" s="137">
        <v>27</v>
      </c>
      <c r="B29" s="131" t="s">
        <v>61</v>
      </c>
      <c r="C29" s="145">
        <v>0</v>
      </c>
      <c r="D29" s="33">
        <v>0</v>
      </c>
      <c r="E29" s="33">
        <v>0</v>
      </c>
      <c r="F29" s="33">
        <v>0</v>
      </c>
      <c r="G29" s="35">
        <v>0</v>
      </c>
      <c r="H29" s="35">
        <v>0</v>
      </c>
      <c r="I29" s="35">
        <v>3</v>
      </c>
      <c r="J29" s="35">
        <v>0</v>
      </c>
      <c r="K29" s="35">
        <v>0</v>
      </c>
      <c r="L29" s="35">
        <v>4</v>
      </c>
      <c r="M29" s="35">
        <v>1</v>
      </c>
      <c r="N29" s="60">
        <v>0</v>
      </c>
      <c r="O29" s="198">
        <f t="shared" si="4"/>
        <v>8</v>
      </c>
      <c r="P29" s="16"/>
    </row>
    <row r="30" spans="1:16" ht="15.75">
      <c r="A30" s="137">
        <v>28</v>
      </c>
      <c r="B30" s="131" t="s">
        <v>40</v>
      </c>
      <c r="C30" s="124">
        <v>11</v>
      </c>
      <c r="D30" s="31">
        <v>2</v>
      </c>
      <c r="E30" s="31">
        <v>13</v>
      </c>
      <c r="F30" s="31">
        <v>2</v>
      </c>
      <c r="G30" s="31">
        <v>0</v>
      </c>
      <c r="H30" s="31">
        <v>0</v>
      </c>
      <c r="I30" s="31">
        <v>7</v>
      </c>
      <c r="J30" s="31">
        <v>8</v>
      </c>
      <c r="K30" s="31">
        <v>0</v>
      </c>
      <c r="L30" s="31">
        <v>11</v>
      </c>
      <c r="M30" s="31">
        <v>0</v>
      </c>
      <c r="N30" s="53">
        <v>0</v>
      </c>
      <c r="O30" s="198">
        <f t="shared" si="4"/>
        <v>54</v>
      </c>
      <c r="P30" s="16"/>
    </row>
    <row r="31" spans="1:16" ht="15.75">
      <c r="A31" s="137">
        <v>29</v>
      </c>
      <c r="B31" s="131" t="s">
        <v>41</v>
      </c>
      <c r="C31" s="124">
        <v>33</v>
      </c>
      <c r="D31" s="31">
        <v>7</v>
      </c>
      <c r="E31" s="31">
        <v>16</v>
      </c>
      <c r="F31" s="31">
        <v>0</v>
      </c>
      <c r="G31" s="31">
        <v>10</v>
      </c>
      <c r="H31" s="31">
        <v>10</v>
      </c>
      <c r="I31" s="31">
        <v>8</v>
      </c>
      <c r="J31" s="31">
        <v>72</v>
      </c>
      <c r="K31" s="31">
        <v>0</v>
      </c>
      <c r="L31" s="31">
        <v>30</v>
      </c>
      <c r="M31" s="31">
        <v>8</v>
      </c>
      <c r="N31" s="53">
        <v>6</v>
      </c>
      <c r="O31" s="198">
        <f t="shared" si="4"/>
        <v>200</v>
      </c>
      <c r="P31" s="16"/>
    </row>
    <row r="32" spans="1:16" ht="15.75">
      <c r="A32" s="137">
        <v>30</v>
      </c>
      <c r="B32" s="131" t="s">
        <v>42</v>
      </c>
      <c r="C32" s="124">
        <v>0</v>
      </c>
      <c r="D32" s="31">
        <v>0</v>
      </c>
      <c r="E32" s="31">
        <v>3</v>
      </c>
      <c r="F32" s="31">
        <v>0</v>
      </c>
      <c r="G32" s="31">
        <v>0</v>
      </c>
      <c r="H32" s="31">
        <v>0</v>
      </c>
      <c r="I32" s="31">
        <v>1</v>
      </c>
      <c r="J32" s="31">
        <v>7</v>
      </c>
      <c r="K32" s="31">
        <v>0</v>
      </c>
      <c r="L32" s="31">
        <v>5</v>
      </c>
      <c r="M32" s="31">
        <v>0</v>
      </c>
      <c r="N32" s="53">
        <v>0</v>
      </c>
      <c r="O32" s="198">
        <f t="shared" si="4"/>
        <v>16</v>
      </c>
      <c r="P32" s="16"/>
    </row>
    <row r="33" spans="1:16" ht="15.75">
      <c r="A33" s="137">
        <v>31</v>
      </c>
      <c r="B33" s="131" t="s">
        <v>43</v>
      </c>
      <c r="C33" s="122">
        <v>118</v>
      </c>
      <c r="D33" s="32">
        <v>30</v>
      </c>
      <c r="E33" s="32">
        <v>32</v>
      </c>
      <c r="F33" s="32">
        <v>0</v>
      </c>
      <c r="G33" s="32">
        <v>0</v>
      </c>
      <c r="H33" s="32">
        <v>0</v>
      </c>
      <c r="I33" s="32">
        <v>0</v>
      </c>
      <c r="J33" s="32">
        <v>63</v>
      </c>
      <c r="K33" s="32">
        <v>0</v>
      </c>
      <c r="L33" s="32">
        <v>1</v>
      </c>
      <c r="M33" s="32">
        <v>0</v>
      </c>
      <c r="N33" s="143">
        <v>10</v>
      </c>
      <c r="O33" s="198">
        <f t="shared" si="4"/>
        <v>254</v>
      </c>
      <c r="P33" s="16"/>
    </row>
    <row r="34" spans="1:16" ht="15.75">
      <c r="A34" s="137">
        <v>32</v>
      </c>
      <c r="B34" s="131" t="s">
        <v>44</v>
      </c>
      <c r="C34" s="123">
        <v>0</v>
      </c>
      <c r="D34" s="31">
        <v>3</v>
      </c>
      <c r="E34" s="31">
        <v>30</v>
      </c>
      <c r="F34" s="31">
        <v>10</v>
      </c>
      <c r="G34" s="31">
        <v>2</v>
      </c>
      <c r="H34" s="31">
        <v>0</v>
      </c>
      <c r="I34" s="31">
        <v>2</v>
      </c>
      <c r="J34" s="31">
        <v>8</v>
      </c>
      <c r="K34" s="31">
        <v>0</v>
      </c>
      <c r="L34" s="31">
        <v>207</v>
      </c>
      <c r="M34" s="31">
        <v>0</v>
      </c>
      <c r="N34" s="53">
        <v>3</v>
      </c>
      <c r="O34" s="198">
        <f t="shared" si="4"/>
        <v>265</v>
      </c>
      <c r="P34" s="16"/>
    </row>
    <row r="35" spans="1:16" ht="15.75">
      <c r="A35" s="137">
        <v>33</v>
      </c>
      <c r="B35" s="131" t="s">
        <v>45</v>
      </c>
      <c r="C35" s="123">
        <v>195</v>
      </c>
      <c r="D35" s="31">
        <v>42</v>
      </c>
      <c r="E35" s="31">
        <v>40</v>
      </c>
      <c r="F35" s="31">
        <v>0</v>
      </c>
      <c r="G35" s="31">
        <v>0</v>
      </c>
      <c r="H35" s="31">
        <v>0</v>
      </c>
      <c r="I35" s="38">
        <v>43</v>
      </c>
      <c r="J35" s="38">
        <v>142</v>
      </c>
      <c r="K35" s="31">
        <v>0</v>
      </c>
      <c r="L35" s="31">
        <v>107</v>
      </c>
      <c r="M35" s="31">
        <v>1</v>
      </c>
      <c r="N35" s="53">
        <v>28</v>
      </c>
      <c r="O35" s="198">
        <f t="shared" si="4"/>
        <v>598</v>
      </c>
      <c r="P35" s="16"/>
    </row>
    <row r="36" spans="1:16">
      <c r="A36" s="137">
        <v>34</v>
      </c>
      <c r="B36" s="132" t="s">
        <v>48</v>
      </c>
      <c r="C36" s="124">
        <v>0</v>
      </c>
      <c r="D36" s="31">
        <v>0</v>
      </c>
      <c r="E36" s="31">
        <v>2</v>
      </c>
      <c r="F36" s="31">
        <v>1</v>
      </c>
      <c r="G36" s="31">
        <v>3</v>
      </c>
      <c r="H36" s="38">
        <v>6</v>
      </c>
      <c r="I36" s="38">
        <v>4</v>
      </c>
      <c r="J36" s="31">
        <v>18</v>
      </c>
      <c r="K36" s="31">
        <v>0</v>
      </c>
      <c r="L36" s="31">
        <v>8</v>
      </c>
      <c r="M36" s="31">
        <v>1</v>
      </c>
      <c r="N36" s="53">
        <v>0</v>
      </c>
      <c r="O36" s="188">
        <f t="shared" si="4"/>
        <v>43</v>
      </c>
      <c r="P36" s="18"/>
    </row>
    <row r="37" spans="1:16">
      <c r="A37" s="137">
        <v>35</v>
      </c>
      <c r="B37" s="133" t="s">
        <v>49</v>
      </c>
      <c r="C37" s="125">
        <v>537</v>
      </c>
      <c r="D37" s="35">
        <v>170</v>
      </c>
      <c r="E37" s="31">
        <v>234</v>
      </c>
      <c r="F37" s="31">
        <v>7</v>
      </c>
      <c r="G37" s="31">
        <v>0</v>
      </c>
      <c r="H37" s="31">
        <v>0</v>
      </c>
      <c r="I37" s="31">
        <v>167</v>
      </c>
      <c r="J37" s="31">
        <v>1165</v>
      </c>
      <c r="K37" s="31">
        <v>0</v>
      </c>
      <c r="L37" s="31">
        <v>649</v>
      </c>
      <c r="M37" s="31">
        <v>0</v>
      </c>
      <c r="N37" s="53">
        <v>0</v>
      </c>
      <c r="O37" s="188">
        <f t="shared" si="4"/>
        <v>2929</v>
      </c>
    </row>
    <row r="38" spans="1:16">
      <c r="A38" s="137">
        <v>36</v>
      </c>
      <c r="B38" s="133" t="s">
        <v>1</v>
      </c>
      <c r="C38" s="125">
        <v>0</v>
      </c>
      <c r="D38" s="35">
        <v>0</v>
      </c>
      <c r="E38" s="32">
        <v>0</v>
      </c>
      <c r="F38" s="32">
        <v>74</v>
      </c>
      <c r="G38" s="31">
        <v>0</v>
      </c>
      <c r="H38" s="31">
        <v>0</v>
      </c>
      <c r="I38" s="31">
        <v>0</v>
      </c>
      <c r="J38" s="32">
        <v>5</v>
      </c>
      <c r="K38" s="31">
        <v>12</v>
      </c>
      <c r="L38" s="31">
        <v>0</v>
      </c>
      <c r="M38" s="31">
        <v>0</v>
      </c>
      <c r="N38" s="53">
        <v>0</v>
      </c>
      <c r="O38" s="188">
        <f t="shared" si="4"/>
        <v>91</v>
      </c>
    </row>
    <row r="39" spans="1:16" ht="15.75" thickBot="1">
      <c r="A39" s="137">
        <v>37</v>
      </c>
      <c r="B39" s="134" t="s">
        <v>51</v>
      </c>
      <c r="C39" s="146">
        <v>902</v>
      </c>
      <c r="D39" s="147">
        <v>199</v>
      </c>
      <c r="E39" s="147">
        <v>246</v>
      </c>
      <c r="F39" s="147">
        <v>5</v>
      </c>
      <c r="G39" s="147">
        <v>0</v>
      </c>
      <c r="H39" s="147">
        <v>0</v>
      </c>
      <c r="I39" s="147">
        <v>230</v>
      </c>
      <c r="J39" s="148">
        <v>1234</v>
      </c>
      <c r="K39" s="147">
        <v>0</v>
      </c>
      <c r="L39" s="147">
        <v>473</v>
      </c>
      <c r="M39" s="147">
        <v>0</v>
      </c>
      <c r="N39" s="149">
        <v>1</v>
      </c>
      <c r="O39" s="199">
        <f t="shared" si="4"/>
        <v>3290</v>
      </c>
    </row>
    <row r="40" spans="1:16" ht="15.75" thickBot="1">
      <c r="A40" s="126"/>
      <c r="B40" s="135" t="s">
        <v>0</v>
      </c>
      <c r="C40" s="195">
        <f t="shared" ref="C40:N40" si="5">SUM(C3:C39)</f>
        <v>4019</v>
      </c>
      <c r="D40" s="193">
        <f t="shared" si="5"/>
        <v>1094</v>
      </c>
      <c r="E40" s="193">
        <f t="shared" si="5"/>
        <v>5103</v>
      </c>
      <c r="F40" s="193">
        <f t="shared" si="5"/>
        <v>356</v>
      </c>
      <c r="G40" s="193">
        <f t="shared" si="5"/>
        <v>407</v>
      </c>
      <c r="H40" s="193">
        <f t="shared" si="5"/>
        <v>191</v>
      </c>
      <c r="I40" s="193">
        <f t="shared" si="5"/>
        <v>994</v>
      </c>
      <c r="J40" s="193">
        <f t="shared" si="5"/>
        <v>6692</v>
      </c>
      <c r="K40" s="193">
        <f t="shared" si="5"/>
        <v>637</v>
      </c>
      <c r="L40" s="193">
        <f t="shared" si="5"/>
        <v>3169</v>
      </c>
      <c r="M40" s="193">
        <f t="shared" si="5"/>
        <v>119</v>
      </c>
      <c r="N40" s="196">
        <f t="shared" si="5"/>
        <v>101</v>
      </c>
      <c r="O40" s="200">
        <f t="shared" si="4"/>
        <v>22882</v>
      </c>
    </row>
  </sheetData>
  <mergeCells count="1">
    <mergeCell ref="A1:O1"/>
  </mergeCells>
  <pageMargins left="0" right="0" top="0" bottom="0" header="0" footer="0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40"/>
  <sheetViews>
    <sheetView topLeftCell="A4" workbookViewId="0">
      <selection activeCell="C39" sqref="C39:O39"/>
    </sheetView>
  </sheetViews>
  <sheetFormatPr defaultRowHeight="13.5"/>
  <cols>
    <col min="1" max="1" width="5.28515625" style="23" customWidth="1"/>
    <col min="2" max="2" width="15.140625" style="23" customWidth="1"/>
    <col min="3" max="3" width="11.28515625" style="23" customWidth="1"/>
    <col min="4" max="4" width="10.140625" style="23" customWidth="1"/>
    <col min="5" max="5" width="9.140625" style="23"/>
    <col min="6" max="6" width="7.140625" style="23" customWidth="1"/>
    <col min="7" max="7" width="12.28515625" style="23" customWidth="1"/>
    <col min="8" max="8" width="10.28515625" style="23" customWidth="1"/>
    <col min="9" max="9" width="9.140625" style="23"/>
    <col min="10" max="10" width="10.7109375" style="23" customWidth="1"/>
    <col min="11" max="11" width="10.140625" style="23" customWidth="1"/>
    <col min="12" max="12" width="11.28515625" style="23" customWidth="1"/>
    <col min="13" max="13" width="11.140625" style="23" customWidth="1"/>
    <col min="14" max="14" width="11.5703125" style="23" customWidth="1"/>
    <col min="15" max="16384" width="9.140625" style="23"/>
  </cols>
  <sheetData>
    <row r="1" spans="1:15" ht="15" customHeight="1" thickBot="1">
      <c r="A1" s="314" t="s">
        <v>57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6"/>
    </row>
    <row r="2" spans="1:15" ht="62.25" customHeight="1" thickBot="1">
      <c r="A2" s="152" t="s">
        <v>3</v>
      </c>
      <c r="B2" s="153" t="s">
        <v>4</v>
      </c>
      <c r="C2" s="154" t="s">
        <v>5</v>
      </c>
      <c r="D2" s="154" t="s">
        <v>46</v>
      </c>
      <c r="E2" s="154" t="s">
        <v>6</v>
      </c>
      <c r="F2" s="154" t="s">
        <v>7</v>
      </c>
      <c r="G2" s="154" t="s">
        <v>8</v>
      </c>
      <c r="H2" s="155" t="s">
        <v>9</v>
      </c>
      <c r="I2" s="155" t="s">
        <v>10</v>
      </c>
      <c r="J2" s="155" t="s">
        <v>11</v>
      </c>
      <c r="K2" s="155" t="s">
        <v>12</v>
      </c>
      <c r="L2" s="155" t="s">
        <v>13</v>
      </c>
      <c r="M2" s="155" t="s">
        <v>59</v>
      </c>
      <c r="N2" s="155" t="s">
        <v>14</v>
      </c>
      <c r="O2" s="156" t="s">
        <v>0</v>
      </c>
    </row>
    <row r="3" spans="1:15" ht="15">
      <c r="A3" s="157">
        <v>1</v>
      </c>
      <c r="B3" s="162" t="s">
        <v>15</v>
      </c>
      <c r="C3" s="165">
        <v>72</v>
      </c>
      <c r="D3" s="41">
        <v>34</v>
      </c>
      <c r="E3" s="41">
        <v>91</v>
      </c>
      <c r="F3" s="41">
        <v>15</v>
      </c>
      <c r="G3" s="41">
        <v>0</v>
      </c>
      <c r="H3" s="41">
        <v>1</v>
      </c>
      <c r="I3" s="41">
        <v>53</v>
      </c>
      <c r="J3" s="41">
        <v>105</v>
      </c>
      <c r="K3" s="41">
        <v>32</v>
      </c>
      <c r="L3" s="41">
        <v>24</v>
      </c>
      <c r="M3" s="41">
        <v>0</v>
      </c>
      <c r="N3" s="52">
        <v>18</v>
      </c>
      <c r="O3" s="187">
        <f t="shared" ref="O3:O5" si="0">SUM(C3:N3)</f>
        <v>445</v>
      </c>
    </row>
    <row r="4" spans="1:15" ht="15">
      <c r="A4" s="157">
        <v>2</v>
      </c>
      <c r="B4" s="163" t="s">
        <v>16</v>
      </c>
      <c r="C4" s="142">
        <v>271</v>
      </c>
      <c r="D4" s="38">
        <v>76</v>
      </c>
      <c r="E4" s="38">
        <v>70</v>
      </c>
      <c r="F4" s="31">
        <v>0</v>
      </c>
      <c r="G4" s="31">
        <v>0</v>
      </c>
      <c r="H4" s="31">
        <v>0</v>
      </c>
      <c r="I4" s="31">
        <v>0</v>
      </c>
      <c r="J4" s="31">
        <v>361</v>
      </c>
      <c r="K4" s="31">
        <v>0</v>
      </c>
      <c r="L4" s="38">
        <v>182</v>
      </c>
      <c r="M4" s="31">
        <v>0</v>
      </c>
      <c r="N4" s="53">
        <v>0</v>
      </c>
      <c r="O4" s="188">
        <f t="shared" si="0"/>
        <v>960</v>
      </c>
    </row>
    <row r="5" spans="1:15" ht="15">
      <c r="A5" s="157">
        <v>3</v>
      </c>
      <c r="B5" s="163" t="s">
        <v>17</v>
      </c>
      <c r="C5" s="122">
        <v>0</v>
      </c>
      <c r="D5" s="31">
        <v>0</v>
      </c>
      <c r="E5" s="31">
        <v>25</v>
      </c>
      <c r="F5" s="31">
        <v>0</v>
      </c>
      <c r="G5" s="31">
        <v>0</v>
      </c>
      <c r="H5" s="31">
        <v>0</v>
      </c>
      <c r="I5" s="31">
        <v>0</v>
      </c>
      <c r="J5" s="31">
        <v>16</v>
      </c>
      <c r="K5" s="31">
        <v>0</v>
      </c>
      <c r="L5" s="31">
        <v>1</v>
      </c>
      <c r="M5" s="31">
        <v>0</v>
      </c>
      <c r="N5" s="53">
        <v>4</v>
      </c>
      <c r="O5" s="188">
        <f t="shared" si="0"/>
        <v>46</v>
      </c>
    </row>
    <row r="6" spans="1:15" ht="15">
      <c r="A6" s="157">
        <v>4</v>
      </c>
      <c r="B6" s="163" t="s">
        <v>18</v>
      </c>
      <c r="C6" s="124">
        <v>0</v>
      </c>
      <c r="D6" s="31">
        <v>0</v>
      </c>
      <c r="E6" s="31">
        <v>5</v>
      </c>
      <c r="F6" s="31">
        <v>155</v>
      </c>
      <c r="G6" s="31">
        <v>0</v>
      </c>
      <c r="H6" s="31">
        <v>1</v>
      </c>
      <c r="I6" s="31">
        <v>0</v>
      </c>
      <c r="J6" s="31">
        <v>10</v>
      </c>
      <c r="K6" s="31">
        <v>96</v>
      </c>
      <c r="L6" s="31">
        <v>10</v>
      </c>
      <c r="M6" s="31">
        <v>0</v>
      </c>
      <c r="N6" s="53">
        <v>0</v>
      </c>
      <c r="O6" s="188">
        <f t="shared" ref="O6:O12" si="1">SUM(C6:N6)</f>
        <v>277</v>
      </c>
    </row>
    <row r="7" spans="1:15" ht="15">
      <c r="A7" s="157">
        <v>5</v>
      </c>
      <c r="B7" s="163" t="s">
        <v>19</v>
      </c>
      <c r="C7" s="124">
        <v>162</v>
      </c>
      <c r="D7" s="31">
        <v>12</v>
      </c>
      <c r="E7" s="31">
        <v>848</v>
      </c>
      <c r="F7" s="31">
        <v>3</v>
      </c>
      <c r="G7" s="31">
        <v>51</v>
      </c>
      <c r="H7" s="31">
        <v>70</v>
      </c>
      <c r="I7" s="31">
        <v>47</v>
      </c>
      <c r="J7" s="31">
        <v>210</v>
      </c>
      <c r="K7" s="31">
        <v>384</v>
      </c>
      <c r="L7" s="31">
        <v>91</v>
      </c>
      <c r="M7" s="31">
        <v>20</v>
      </c>
      <c r="N7" s="53">
        <v>0</v>
      </c>
      <c r="O7" s="188">
        <f t="shared" si="1"/>
        <v>1898</v>
      </c>
    </row>
    <row r="8" spans="1:15" ht="15">
      <c r="A8" s="157">
        <v>6</v>
      </c>
      <c r="B8" s="163" t="s">
        <v>20</v>
      </c>
      <c r="C8" s="124">
        <v>112</v>
      </c>
      <c r="D8" s="31">
        <v>34</v>
      </c>
      <c r="E8" s="31">
        <v>100</v>
      </c>
      <c r="F8" s="31">
        <v>2</v>
      </c>
      <c r="G8" s="31">
        <v>0</v>
      </c>
      <c r="H8" s="31">
        <v>0</v>
      </c>
      <c r="I8" s="31">
        <v>45</v>
      </c>
      <c r="J8" s="31">
        <v>236</v>
      </c>
      <c r="K8" s="31">
        <v>9</v>
      </c>
      <c r="L8" s="31">
        <v>147</v>
      </c>
      <c r="M8" s="31">
        <v>0</v>
      </c>
      <c r="N8" s="53">
        <v>0</v>
      </c>
      <c r="O8" s="188">
        <f t="shared" si="1"/>
        <v>685</v>
      </c>
    </row>
    <row r="9" spans="1:15" ht="15">
      <c r="A9" s="157">
        <v>7</v>
      </c>
      <c r="B9" s="163" t="s">
        <v>21</v>
      </c>
      <c r="C9" s="122">
        <v>33</v>
      </c>
      <c r="D9" s="32">
        <v>19</v>
      </c>
      <c r="E9" s="58">
        <v>70</v>
      </c>
      <c r="F9" s="58">
        <v>123</v>
      </c>
      <c r="G9" s="58">
        <v>3</v>
      </c>
      <c r="H9" s="58">
        <v>0</v>
      </c>
      <c r="I9" s="58">
        <v>8</v>
      </c>
      <c r="J9" s="58">
        <v>52</v>
      </c>
      <c r="K9" s="58">
        <v>20</v>
      </c>
      <c r="L9" s="58">
        <v>220</v>
      </c>
      <c r="M9" s="58">
        <v>0</v>
      </c>
      <c r="N9" s="140">
        <v>0</v>
      </c>
      <c r="O9" s="188">
        <f t="shared" si="1"/>
        <v>548</v>
      </c>
    </row>
    <row r="10" spans="1:15" ht="15">
      <c r="A10" s="157">
        <v>8</v>
      </c>
      <c r="B10" s="163" t="s">
        <v>22</v>
      </c>
      <c r="C10" s="122">
        <v>4</v>
      </c>
      <c r="D10" s="32">
        <v>0</v>
      </c>
      <c r="E10" s="31">
        <v>39</v>
      </c>
      <c r="F10" s="31">
        <v>0</v>
      </c>
      <c r="G10" s="31">
        <v>5</v>
      </c>
      <c r="H10" s="31">
        <v>1</v>
      </c>
      <c r="I10" s="31">
        <v>0</v>
      </c>
      <c r="J10" s="31">
        <v>3</v>
      </c>
      <c r="K10" s="31">
        <v>65</v>
      </c>
      <c r="L10" s="31">
        <v>0</v>
      </c>
      <c r="M10" s="31">
        <v>1</v>
      </c>
      <c r="N10" s="53">
        <v>0</v>
      </c>
      <c r="O10" s="188">
        <f t="shared" si="1"/>
        <v>118</v>
      </c>
    </row>
    <row r="11" spans="1:15" ht="15">
      <c r="A11" s="157">
        <v>9</v>
      </c>
      <c r="B11" s="163" t="s">
        <v>47</v>
      </c>
      <c r="C11" s="122">
        <v>132</v>
      </c>
      <c r="D11" s="32">
        <v>30</v>
      </c>
      <c r="E11" s="31">
        <v>17</v>
      </c>
      <c r="F11" s="31">
        <v>0</v>
      </c>
      <c r="G11" s="31">
        <v>1</v>
      </c>
      <c r="H11" s="31">
        <v>0</v>
      </c>
      <c r="I11" s="31">
        <v>0</v>
      </c>
      <c r="J11" s="31">
        <v>385</v>
      </c>
      <c r="K11" s="31">
        <v>109</v>
      </c>
      <c r="L11" s="31">
        <v>73</v>
      </c>
      <c r="M11" s="31">
        <v>1</v>
      </c>
      <c r="N11" s="53">
        <v>1</v>
      </c>
      <c r="O11" s="188">
        <f t="shared" si="1"/>
        <v>749</v>
      </c>
    </row>
    <row r="12" spans="1:15" ht="15">
      <c r="A12" s="157">
        <v>10</v>
      </c>
      <c r="B12" s="163" t="s">
        <v>23</v>
      </c>
      <c r="C12" s="124">
        <v>310</v>
      </c>
      <c r="D12" s="31">
        <v>31</v>
      </c>
      <c r="E12" s="31">
        <v>119</v>
      </c>
      <c r="F12" s="31">
        <v>0</v>
      </c>
      <c r="G12" s="31">
        <v>71</v>
      </c>
      <c r="H12" s="31">
        <v>65</v>
      </c>
      <c r="I12" s="31">
        <v>71</v>
      </c>
      <c r="J12" s="31">
        <v>362</v>
      </c>
      <c r="K12" s="31">
        <v>525</v>
      </c>
      <c r="L12" s="31">
        <v>78</v>
      </c>
      <c r="M12" s="31">
        <v>44</v>
      </c>
      <c r="N12" s="53">
        <v>15</v>
      </c>
      <c r="O12" s="188">
        <f t="shared" si="1"/>
        <v>1691</v>
      </c>
    </row>
    <row r="13" spans="1:15" ht="15">
      <c r="A13" s="157">
        <v>11</v>
      </c>
      <c r="B13" s="163" t="s">
        <v>24</v>
      </c>
      <c r="C13" s="124">
        <v>37</v>
      </c>
      <c r="D13" s="31">
        <v>23</v>
      </c>
      <c r="E13" s="31">
        <v>21</v>
      </c>
      <c r="F13" s="31">
        <v>5</v>
      </c>
      <c r="G13" s="31">
        <v>0</v>
      </c>
      <c r="H13" s="31">
        <v>2</v>
      </c>
      <c r="I13" s="31">
        <v>19</v>
      </c>
      <c r="J13" s="31">
        <v>99</v>
      </c>
      <c r="K13" s="31">
        <v>0</v>
      </c>
      <c r="L13" s="31">
        <v>7</v>
      </c>
      <c r="M13" s="31">
        <v>0</v>
      </c>
      <c r="N13" s="53">
        <v>5</v>
      </c>
      <c r="O13" s="188">
        <f t="shared" ref="O13" si="2">SUM(C13:N13)</f>
        <v>218</v>
      </c>
    </row>
    <row r="14" spans="1:15" ht="15">
      <c r="A14" s="157">
        <v>12</v>
      </c>
      <c r="B14" s="163" t="s">
        <v>25</v>
      </c>
      <c r="C14" s="145">
        <v>115</v>
      </c>
      <c r="D14" s="33">
        <v>51</v>
      </c>
      <c r="E14" s="35">
        <v>234</v>
      </c>
      <c r="F14" s="35">
        <v>142</v>
      </c>
      <c r="G14" s="35">
        <v>7</v>
      </c>
      <c r="H14" s="35">
        <v>10</v>
      </c>
      <c r="I14" s="35">
        <v>0</v>
      </c>
      <c r="J14" s="35">
        <v>717</v>
      </c>
      <c r="K14" s="35">
        <v>29</v>
      </c>
      <c r="L14" s="35">
        <v>85</v>
      </c>
      <c r="M14" s="35">
        <v>2</v>
      </c>
      <c r="N14" s="60">
        <v>4</v>
      </c>
      <c r="O14" s="188">
        <f t="shared" ref="O14:O21" si="3">SUM(C14:N14)</f>
        <v>1396</v>
      </c>
    </row>
    <row r="15" spans="1:15" ht="15">
      <c r="A15" s="157">
        <v>13</v>
      </c>
      <c r="B15" s="163" t="s">
        <v>26</v>
      </c>
      <c r="C15" s="124">
        <v>82</v>
      </c>
      <c r="D15" s="31">
        <v>9</v>
      </c>
      <c r="E15" s="31">
        <v>126</v>
      </c>
      <c r="F15" s="31">
        <v>19</v>
      </c>
      <c r="G15" s="31">
        <v>272</v>
      </c>
      <c r="H15" s="31">
        <v>4</v>
      </c>
      <c r="I15" s="31">
        <v>4</v>
      </c>
      <c r="J15" s="31">
        <v>8</v>
      </c>
      <c r="K15" s="31">
        <v>4</v>
      </c>
      <c r="L15" s="31">
        <v>67</v>
      </c>
      <c r="M15" s="31">
        <v>0</v>
      </c>
      <c r="N15" s="53">
        <v>45</v>
      </c>
      <c r="O15" s="188">
        <f t="shared" si="3"/>
        <v>640</v>
      </c>
    </row>
    <row r="16" spans="1:15" ht="15">
      <c r="A16" s="157">
        <v>14</v>
      </c>
      <c r="B16" s="163" t="s">
        <v>27</v>
      </c>
      <c r="C16" s="122">
        <v>224</v>
      </c>
      <c r="D16" s="32">
        <v>100</v>
      </c>
      <c r="E16" s="31">
        <v>52</v>
      </c>
      <c r="F16" s="31">
        <v>0</v>
      </c>
      <c r="G16" s="31">
        <v>0</v>
      </c>
      <c r="H16" s="31">
        <v>0</v>
      </c>
      <c r="I16" s="31">
        <v>49</v>
      </c>
      <c r="J16" s="31">
        <v>1293</v>
      </c>
      <c r="K16" s="31">
        <v>0</v>
      </c>
      <c r="L16" s="31">
        <v>419</v>
      </c>
      <c r="M16" s="31">
        <v>0</v>
      </c>
      <c r="N16" s="53">
        <v>0</v>
      </c>
      <c r="O16" s="188">
        <f t="shared" si="3"/>
        <v>2137</v>
      </c>
    </row>
    <row r="17" spans="1:15" ht="15">
      <c r="A17" s="157">
        <v>15</v>
      </c>
      <c r="B17" s="163" t="s">
        <v>28</v>
      </c>
      <c r="C17" s="124">
        <v>84</v>
      </c>
      <c r="D17" s="31">
        <v>49</v>
      </c>
      <c r="E17" s="31">
        <v>198</v>
      </c>
      <c r="F17" s="31">
        <v>2</v>
      </c>
      <c r="G17" s="31">
        <v>0</v>
      </c>
      <c r="H17" s="31">
        <v>0</v>
      </c>
      <c r="I17" s="31">
        <v>26</v>
      </c>
      <c r="J17" s="31">
        <v>394</v>
      </c>
      <c r="K17" s="31">
        <v>0</v>
      </c>
      <c r="L17" s="31">
        <v>48</v>
      </c>
      <c r="M17" s="35">
        <v>0</v>
      </c>
      <c r="N17" s="53">
        <v>1</v>
      </c>
      <c r="O17" s="188">
        <f t="shared" si="3"/>
        <v>802</v>
      </c>
    </row>
    <row r="18" spans="1:15" ht="15">
      <c r="A18" s="157">
        <v>16</v>
      </c>
      <c r="B18" s="163" t="s">
        <v>29</v>
      </c>
      <c r="C18" s="122">
        <v>46</v>
      </c>
      <c r="D18" s="32">
        <v>0</v>
      </c>
      <c r="E18" s="36">
        <v>113</v>
      </c>
      <c r="F18" s="36">
        <v>0</v>
      </c>
      <c r="G18" s="36">
        <v>30</v>
      </c>
      <c r="H18" s="36">
        <v>38</v>
      </c>
      <c r="I18" s="36">
        <v>21</v>
      </c>
      <c r="J18" s="36">
        <v>0</v>
      </c>
      <c r="K18" s="36">
        <v>0</v>
      </c>
      <c r="L18" s="36">
        <v>118</v>
      </c>
      <c r="M18" s="36">
        <v>1</v>
      </c>
      <c r="N18" s="54">
        <v>0</v>
      </c>
      <c r="O18" s="188">
        <f t="shared" si="3"/>
        <v>367</v>
      </c>
    </row>
    <row r="19" spans="1:15" ht="15">
      <c r="A19" s="157">
        <v>17</v>
      </c>
      <c r="B19" s="163" t="s">
        <v>30</v>
      </c>
      <c r="C19" s="159">
        <v>993</v>
      </c>
      <c r="D19" s="46">
        <v>291</v>
      </c>
      <c r="E19" s="36">
        <v>5404</v>
      </c>
      <c r="F19" s="36">
        <v>34</v>
      </c>
      <c r="G19" s="36">
        <v>209</v>
      </c>
      <c r="H19" s="36">
        <v>119</v>
      </c>
      <c r="I19" s="36">
        <v>247</v>
      </c>
      <c r="J19" s="36">
        <v>810</v>
      </c>
      <c r="K19" s="36">
        <v>5</v>
      </c>
      <c r="L19" s="36">
        <v>797</v>
      </c>
      <c r="M19" s="36">
        <v>129</v>
      </c>
      <c r="N19" s="54">
        <v>0</v>
      </c>
      <c r="O19" s="188">
        <f t="shared" si="3"/>
        <v>9038</v>
      </c>
    </row>
    <row r="20" spans="1:15" ht="15">
      <c r="A20" s="157">
        <v>18</v>
      </c>
      <c r="B20" s="163" t="s">
        <v>31</v>
      </c>
      <c r="C20" s="122">
        <v>132</v>
      </c>
      <c r="D20" s="32">
        <v>17</v>
      </c>
      <c r="E20" s="31">
        <v>279</v>
      </c>
      <c r="F20" s="31">
        <v>195</v>
      </c>
      <c r="G20" s="31">
        <v>43</v>
      </c>
      <c r="H20" s="31">
        <v>21</v>
      </c>
      <c r="I20" s="31">
        <v>0</v>
      </c>
      <c r="J20" s="31">
        <v>81</v>
      </c>
      <c r="K20" s="31">
        <v>0</v>
      </c>
      <c r="L20" s="31">
        <v>31</v>
      </c>
      <c r="M20" s="31">
        <v>5</v>
      </c>
      <c r="N20" s="53">
        <v>3</v>
      </c>
      <c r="O20" s="188">
        <f t="shared" si="3"/>
        <v>807</v>
      </c>
    </row>
    <row r="21" spans="1:15" ht="15">
      <c r="A21" s="157">
        <v>19</v>
      </c>
      <c r="B21" s="163" t="s">
        <v>32</v>
      </c>
      <c r="C21" s="123">
        <v>173</v>
      </c>
      <c r="D21" s="32">
        <v>72</v>
      </c>
      <c r="E21" s="31">
        <v>1313</v>
      </c>
      <c r="F21" s="31">
        <v>9</v>
      </c>
      <c r="G21" s="31">
        <v>1</v>
      </c>
      <c r="H21" s="31">
        <v>0</v>
      </c>
      <c r="I21" s="31">
        <v>63</v>
      </c>
      <c r="J21" s="31">
        <v>1131</v>
      </c>
      <c r="K21" s="31">
        <v>5</v>
      </c>
      <c r="L21" s="31">
        <v>195</v>
      </c>
      <c r="M21" s="31">
        <v>0</v>
      </c>
      <c r="N21" s="53">
        <v>0</v>
      </c>
      <c r="O21" s="188">
        <f t="shared" si="3"/>
        <v>2962</v>
      </c>
    </row>
    <row r="22" spans="1:15" ht="15">
      <c r="A22" s="157">
        <v>20</v>
      </c>
      <c r="B22" s="163" t="s">
        <v>33</v>
      </c>
      <c r="C22" s="124">
        <v>166</v>
      </c>
      <c r="D22" s="31">
        <v>41</v>
      </c>
      <c r="E22" s="31">
        <v>36</v>
      </c>
      <c r="F22" s="31">
        <v>1</v>
      </c>
      <c r="G22" s="31">
        <v>1</v>
      </c>
      <c r="H22" s="31">
        <v>1</v>
      </c>
      <c r="I22" s="31">
        <v>57</v>
      </c>
      <c r="J22" s="31">
        <v>96</v>
      </c>
      <c r="K22" s="31">
        <v>0</v>
      </c>
      <c r="L22" s="31">
        <v>49</v>
      </c>
      <c r="M22" s="31">
        <v>2</v>
      </c>
      <c r="N22" s="53">
        <v>0</v>
      </c>
      <c r="O22" s="188">
        <f t="shared" ref="O22:O40" si="4">SUM(C22:N22)</f>
        <v>450</v>
      </c>
    </row>
    <row r="23" spans="1:15" ht="15">
      <c r="A23" s="157">
        <v>21</v>
      </c>
      <c r="B23" s="163" t="s">
        <v>34</v>
      </c>
      <c r="C23" s="124">
        <v>7</v>
      </c>
      <c r="D23" s="31">
        <v>1</v>
      </c>
      <c r="E23" s="31">
        <v>1</v>
      </c>
      <c r="F23" s="31">
        <v>0</v>
      </c>
      <c r="G23" s="31">
        <v>0</v>
      </c>
      <c r="H23" s="31">
        <v>0</v>
      </c>
      <c r="I23" s="31">
        <v>9</v>
      </c>
      <c r="J23" s="31">
        <v>7</v>
      </c>
      <c r="K23" s="31">
        <v>0</v>
      </c>
      <c r="L23" s="31">
        <v>15</v>
      </c>
      <c r="M23" s="31">
        <v>0</v>
      </c>
      <c r="N23" s="53">
        <v>2</v>
      </c>
      <c r="O23" s="188">
        <f t="shared" si="4"/>
        <v>42</v>
      </c>
    </row>
    <row r="24" spans="1:15" ht="15">
      <c r="A24" s="157">
        <v>22</v>
      </c>
      <c r="B24" s="163" t="s">
        <v>35</v>
      </c>
      <c r="C24" s="124">
        <v>509</v>
      </c>
      <c r="D24" s="31">
        <v>150</v>
      </c>
      <c r="E24" s="31">
        <v>769</v>
      </c>
      <c r="F24" s="31">
        <v>6</v>
      </c>
      <c r="G24" s="31">
        <v>0</v>
      </c>
      <c r="H24" s="31">
        <v>0</v>
      </c>
      <c r="I24" s="31">
        <v>200</v>
      </c>
      <c r="J24" s="31">
        <v>1285</v>
      </c>
      <c r="K24" s="31">
        <v>2</v>
      </c>
      <c r="L24" s="31">
        <v>374</v>
      </c>
      <c r="M24" s="31">
        <v>0</v>
      </c>
      <c r="N24" s="53">
        <v>0</v>
      </c>
      <c r="O24" s="188">
        <f t="shared" si="4"/>
        <v>3295</v>
      </c>
    </row>
    <row r="25" spans="1:15" ht="15">
      <c r="A25" s="157">
        <v>23</v>
      </c>
      <c r="B25" s="163" t="s">
        <v>36</v>
      </c>
      <c r="C25" s="122">
        <v>17</v>
      </c>
      <c r="D25" s="32">
        <v>6</v>
      </c>
      <c r="E25" s="32">
        <v>10</v>
      </c>
      <c r="F25" s="32">
        <v>8</v>
      </c>
      <c r="G25" s="32">
        <v>1</v>
      </c>
      <c r="H25" s="32">
        <v>1</v>
      </c>
      <c r="I25" s="32">
        <v>2</v>
      </c>
      <c r="J25" s="32">
        <v>40</v>
      </c>
      <c r="K25" s="32">
        <v>0</v>
      </c>
      <c r="L25" s="32">
        <v>12</v>
      </c>
      <c r="M25" s="32">
        <v>1</v>
      </c>
      <c r="N25" s="143">
        <v>18</v>
      </c>
      <c r="O25" s="188">
        <f t="shared" si="4"/>
        <v>116</v>
      </c>
    </row>
    <row r="26" spans="1:15" ht="15">
      <c r="A26" s="157">
        <v>24</v>
      </c>
      <c r="B26" s="163" t="s">
        <v>37</v>
      </c>
      <c r="C26" s="124">
        <v>18</v>
      </c>
      <c r="D26" s="31">
        <v>0</v>
      </c>
      <c r="E26" s="31">
        <v>19</v>
      </c>
      <c r="F26" s="31">
        <v>9</v>
      </c>
      <c r="G26" s="31">
        <v>0</v>
      </c>
      <c r="H26" s="31">
        <v>0</v>
      </c>
      <c r="I26" s="31">
        <v>0</v>
      </c>
      <c r="J26" s="31">
        <v>21</v>
      </c>
      <c r="K26" s="31">
        <v>0</v>
      </c>
      <c r="L26" s="31">
        <v>3</v>
      </c>
      <c r="M26" s="31">
        <v>3</v>
      </c>
      <c r="N26" s="53">
        <v>0</v>
      </c>
      <c r="O26" s="188">
        <f t="shared" si="4"/>
        <v>73</v>
      </c>
    </row>
    <row r="27" spans="1:15" ht="15">
      <c r="A27" s="157">
        <v>25</v>
      </c>
      <c r="B27" s="163" t="s">
        <v>38</v>
      </c>
      <c r="C27" s="124">
        <v>0</v>
      </c>
      <c r="D27" s="31">
        <v>3</v>
      </c>
      <c r="E27" s="31">
        <v>2</v>
      </c>
      <c r="F27" s="31">
        <v>0</v>
      </c>
      <c r="G27" s="31">
        <v>1</v>
      </c>
      <c r="H27" s="31">
        <v>0</v>
      </c>
      <c r="I27" s="31">
        <v>5</v>
      </c>
      <c r="J27" s="31">
        <v>2</v>
      </c>
      <c r="K27" s="31">
        <v>0</v>
      </c>
      <c r="L27" s="31">
        <v>6</v>
      </c>
      <c r="M27" s="31">
        <v>0</v>
      </c>
      <c r="N27" s="53">
        <v>0</v>
      </c>
      <c r="O27" s="188">
        <f t="shared" si="4"/>
        <v>19</v>
      </c>
    </row>
    <row r="28" spans="1:15" ht="15">
      <c r="A28" s="157">
        <v>26</v>
      </c>
      <c r="B28" s="163" t="s">
        <v>39</v>
      </c>
      <c r="C28" s="122">
        <v>424</v>
      </c>
      <c r="D28" s="32">
        <v>70</v>
      </c>
      <c r="E28" s="32">
        <v>28</v>
      </c>
      <c r="F28" s="32">
        <v>5</v>
      </c>
      <c r="G28" s="32">
        <v>4</v>
      </c>
      <c r="H28" s="32">
        <v>0</v>
      </c>
      <c r="I28" s="32">
        <v>8</v>
      </c>
      <c r="J28" s="32">
        <v>225</v>
      </c>
      <c r="K28" s="32">
        <v>0</v>
      </c>
      <c r="L28" s="32">
        <v>53</v>
      </c>
      <c r="M28" s="32">
        <v>2</v>
      </c>
      <c r="N28" s="143">
        <v>0</v>
      </c>
      <c r="O28" s="188">
        <f t="shared" si="4"/>
        <v>819</v>
      </c>
    </row>
    <row r="29" spans="1:15" ht="15">
      <c r="A29" s="157">
        <v>27</v>
      </c>
      <c r="B29" s="163" t="s">
        <v>61</v>
      </c>
      <c r="C29" s="122">
        <v>0</v>
      </c>
      <c r="D29" s="32">
        <v>0</v>
      </c>
      <c r="E29" s="32">
        <v>0</v>
      </c>
      <c r="F29" s="32">
        <v>0</v>
      </c>
      <c r="G29" s="31">
        <v>0</v>
      </c>
      <c r="H29" s="31">
        <v>1</v>
      </c>
      <c r="I29" s="31">
        <v>3</v>
      </c>
      <c r="J29" s="31">
        <v>0</v>
      </c>
      <c r="K29" s="31">
        <v>0</v>
      </c>
      <c r="L29" s="31">
        <v>4</v>
      </c>
      <c r="M29" s="31">
        <v>1</v>
      </c>
      <c r="N29" s="53">
        <v>0</v>
      </c>
      <c r="O29" s="188">
        <f t="shared" si="4"/>
        <v>9</v>
      </c>
    </row>
    <row r="30" spans="1:15" ht="15">
      <c r="A30" s="157">
        <v>28</v>
      </c>
      <c r="B30" s="163" t="s">
        <v>40</v>
      </c>
      <c r="C30" s="122">
        <v>19</v>
      </c>
      <c r="D30" s="32">
        <v>3</v>
      </c>
      <c r="E30" s="31">
        <v>28</v>
      </c>
      <c r="F30" s="31">
        <v>2</v>
      </c>
      <c r="G30" s="31">
        <v>0</v>
      </c>
      <c r="H30" s="31">
        <v>0</v>
      </c>
      <c r="I30" s="31">
        <v>9</v>
      </c>
      <c r="J30" s="31">
        <v>31</v>
      </c>
      <c r="K30" s="31">
        <v>0</v>
      </c>
      <c r="L30" s="31">
        <v>19</v>
      </c>
      <c r="M30" s="31">
        <v>0</v>
      </c>
      <c r="N30" s="53">
        <v>0</v>
      </c>
      <c r="O30" s="188">
        <f t="shared" si="4"/>
        <v>111</v>
      </c>
    </row>
    <row r="31" spans="1:15" ht="15">
      <c r="A31" s="157">
        <v>29</v>
      </c>
      <c r="B31" s="163" t="s">
        <v>41</v>
      </c>
      <c r="C31" s="124">
        <v>61</v>
      </c>
      <c r="D31" s="31">
        <v>19</v>
      </c>
      <c r="E31" s="31">
        <v>34</v>
      </c>
      <c r="F31" s="31">
        <v>0</v>
      </c>
      <c r="G31" s="31">
        <v>13</v>
      </c>
      <c r="H31" s="31">
        <v>13</v>
      </c>
      <c r="I31" s="31">
        <v>16</v>
      </c>
      <c r="J31" s="31">
        <v>169</v>
      </c>
      <c r="K31" s="31">
        <v>0</v>
      </c>
      <c r="L31" s="31">
        <v>50</v>
      </c>
      <c r="M31" s="31">
        <v>15</v>
      </c>
      <c r="N31" s="53">
        <v>6</v>
      </c>
      <c r="O31" s="188">
        <f t="shared" si="4"/>
        <v>396</v>
      </c>
    </row>
    <row r="32" spans="1:15" ht="15">
      <c r="A32" s="157">
        <v>30</v>
      </c>
      <c r="B32" s="163" t="s">
        <v>42</v>
      </c>
      <c r="C32" s="122">
        <v>0</v>
      </c>
      <c r="D32" s="31">
        <v>0</v>
      </c>
      <c r="E32" s="31">
        <v>4</v>
      </c>
      <c r="F32" s="31">
        <v>0</v>
      </c>
      <c r="G32" s="31">
        <v>0</v>
      </c>
      <c r="H32" s="31">
        <v>0</v>
      </c>
      <c r="I32" s="31">
        <v>1</v>
      </c>
      <c r="J32" s="31">
        <v>9</v>
      </c>
      <c r="K32" s="31">
        <v>0</v>
      </c>
      <c r="L32" s="31">
        <v>6</v>
      </c>
      <c r="M32" s="31">
        <v>0</v>
      </c>
      <c r="N32" s="53">
        <v>0</v>
      </c>
      <c r="O32" s="188">
        <f t="shared" si="4"/>
        <v>20</v>
      </c>
    </row>
    <row r="33" spans="1:15" ht="15">
      <c r="A33" s="157">
        <v>31</v>
      </c>
      <c r="B33" s="163" t="s">
        <v>43</v>
      </c>
      <c r="C33" s="122">
        <v>285</v>
      </c>
      <c r="D33" s="32">
        <v>88</v>
      </c>
      <c r="E33" s="32">
        <v>112</v>
      </c>
      <c r="F33" s="32">
        <v>3</v>
      </c>
      <c r="G33" s="32">
        <v>1</v>
      </c>
      <c r="H33" s="32">
        <v>0</v>
      </c>
      <c r="I33" s="32">
        <v>7</v>
      </c>
      <c r="J33" s="32">
        <v>118</v>
      </c>
      <c r="K33" s="32">
        <v>0</v>
      </c>
      <c r="L33" s="32">
        <v>16</v>
      </c>
      <c r="M33" s="32">
        <v>0</v>
      </c>
      <c r="N33" s="143">
        <v>72</v>
      </c>
      <c r="O33" s="188">
        <f t="shared" si="4"/>
        <v>702</v>
      </c>
    </row>
    <row r="34" spans="1:15" ht="15">
      <c r="A34" s="157">
        <v>32</v>
      </c>
      <c r="B34" s="163" t="s">
        <v>44</v>
      </c>
      <c r="C34" s="122">
        <v>0</v>
      </c>
      <c r="D34" s="31">
        <v>4</v>
      </c>
      <c r="E34" s="31">
        <v>78</v>
      </c>
      <c r="F34" s="31">
        <v>28</v>
      </c>
      <c r="G34" s="31">
        <v>3</v>
      </c>
      <c r="H34" s="31">
        <v>0</v>
      </c>
      <c r="I34" s="31">
        <v>2</v>
      </c>
      <c r="J34" s="31">
        <v>9</v>
      </c>
      <c r="K34" s="31">
        <v>0</v>
      </c>
      <c r="L34" s="31">
        <v>395</v>
      </c>
      <c r="M34" s="31">
        <v>0</v>
      </c>
      <c r="N34" s="53">
        <v>6</v>
      </c>
      <c r="O34" s="188">
        <f t="shared" si="4"/>
        <v>525</v>
      </c>
    </row>
    <row r="35" spans="1:15" ht="15">
      <c r="A35" s="157">
        <v>33</v>
      </c>
      <c r="B35" s="163" t="s">
        <v>45</v>
      </c>
      <c r="C35" s="160">
        <v>305</v>
      </c>
      <c r="D35" s="32">
        <v>61</v>
      </c>
      <c r="E35" s="31">
        <v>148</v>
      </c>
      <c r="F35" s="31">
        <v>0</v>
      </c>
      <c r="G35" s="31">
        <v>1</v>
      </c>
      <c r="H35" s="31">
        <v>0</v>
      </c>
      <c r="I35" s="38">
        <v>72</v>
      </c>
      <c r="J35" s="38">
        <v>283</v>
      </c>
      <c r="K35" s="31">
        <v>0</v>
      </c>
      <c r="L35" s="31">
        <v>213</v>
      </c>
      <c r="M35" s="31">
        <v>1</v>
      </c>
      <c r="N35" s="53">
        <v>43</v>
      </c>
      <c r="O35" s="188">
        <f t="shared" si="4"/>
        <v>1127</v>
      </c>
    </row>
    <row r="36" spans="1:15" ht="15">
      <c r="A36" s="157">
        <v>34</v>
      </c>
      <c r="B36" s="164" t="s">
        <v>48</v>
      </c>
      <c r="C36" s="161">
        <v>0</v>
      </c>
      <c r="D36" s="32">
        <v>0</v>
      </c>
      <c r="E36" s="31">
        <v>11</v>
      </c>
      <c r="F36" s="31">
        <v>10</v>
      </c>
      <c r="G36" s="31">
        <v>5</v>
      </c>
      <c r="H36" s="31">
        <v>8</v>
      </c>
      <c r="I36" s="38">
        <v>4</v>
      </c>
      <c r="J36" s="38">
        <v>30</v>
      </c>
      <c r="K36" s="31">
        <v>0</v>
      </c>
      <c r="L36" s="31">
        <v>15</v>
      </c>
      <c r="M36" s="31">
        <v>2</v>
      </c>
      <c r="N36" s="53">
        <v>0</v>
      </c>
      <c r="O36" s="188">
        <f t="shared" si="4"/>
        <v>85</v>
      </c>
    </row>
    <row r="37" spans="1:15" ht="15">
      <c r="A37" s="157">
        <v>35</v>
      </c>
      <c r="B37" s="111" t="s">
        <v>49</v>
      </c>
      <c r="C37" s="125">
        <v>1116</v>
      </c>
      <c r="D37" s="35">
        <v>317</v>
      </c>
      <c r="E37" s="31">
        <v>794</v>
      </c>
      <c r="F37" s="31">
        <v>23</v>
      </c>
      <c r="G37" s="31">
        <v>0</v>
      </c>
      <c r="H37" s="31">
        <v>0</v>
      </c>
      <c r="I37" s="31">
        <v>334</v>
      </c>
      <c r="J37" s="31">
        <v>2308</v>
      </c>
      <c r="K37" s="31">
        <v>0</v>
      </c>
      <c r="L37" s="31">
        <v>1230</v>
      </c>
      <c r="M37" s="31">
        <v>0</v>
      </c>
      <c r="N37" s="53">
        <v>0</v>
      </c>
      <c r="O37" s="188">
        <f t="shared" si="4"/>
        <v>6122</v>
      </c>
    </row>
    <row r="38" spans="1:15" ht="15">
      <c r="A38" s="157">
        <v>36</v>
      </c>
      <c r="B38" s="111" t="s">
        <v>1</v>
      </c>
      <c r="C38" s="125">
        <v>0</v>
      </c>
      <c r="D38" s="35">
        <v>0</v>
      </c>
      <c r="E38" s="35">
        <v>0</v>
      </c>
      <c r="F38" s="35">
        <v>96</v>
      </c>
      <c r="G38" s="35">
        <v>0</v>
      </c>
      <c r="H38" s="35">
        <v>0</v>
      </c>
      <c r="I38" s="35">
        <v>0</v>
      </c>
      <c r="J38" s="35">
        <v>10</v>
      </c>
      <c r="K38" s="35">
        <v>21</v>
      </c>
      <c r="L38" s="35">
        <v>0</v>
      </c>
      <c r="M38" s="35">
        <v>0</v>
      </c>
      <c r="N38" s="60">
        <v>0</v>
      </c>
      <c r="O38" s="188">
        <f t="shared" si="4"/>
        <v>127</v>
      </c>
    </row>
    <row r="39" spans="1:15" ht="15.75" thickBot="1">
      <c r="A39" s="157">
        <v>37</v>
      </c>
      <c r="B39" s="166" t="s">
        <v>51</v>
      </c>
      <c r="C39" s="167">
        <v>1592</v>
      </c>
      <c r="D39" s="147">
        <v>359</v>
      </c>
      <c r="E39" s="147">
        <v>657</v>
      </c>
      <c r="F39" s="147">
        <v>17</v>
      </c>
      <c r="G39" s="147">
        <v>0</v>
      </c>
      <c r="H39" s="147">
        <v>0</v>
      </c>
      <c r="I39" s="147">
        <v>460</v>
      </c>
      <c r="J39" s="148">
        <v>2317</v>
      </c>
      <c r="K39" s="147">
        <v>0</v>
      </c>
      <c r="L39" s="147">
        <v>821</v>
      </c>
      <c r="M39" s="147">
        <v>0</v>
      </c>
      <c r="N39" s="149">
        <v>1</v>
      </c>
      <c r="O39" s="190">
        <f t="shared" si="4"/>
        <v>6224</v>
      </c>
    </row>
    <row r="40" spans="1:15" ht="15" thickBot="1">
      <c r="A40" s="158"/>
      <c r="B40" s="168" t="s">
        <v>0</v>
      </c>
      <c r="C40" s="192">
        <f t="shared" ref="C40:N40" si="5">SUM(C3:C39)</f>
        <v>7501</v>
      </c>
      <c r="D40" s="193">
        <f t="shared" si="5"/>
        <v>1970</v>
      </c>
      <c r="E40" s="193">
        <f t="shared" si="5"/>
        <v>11855</v>
      </c>
      <c r="F40" s="193">
        <f t="shared" si="5"/>
        <v>912</v>
      </c>
      <c r="G40" s="193">
        <f t="shared" si="5"/>
        <v>723</v>
      </c>
      <c r="H40" s="193">
        <f t="shared" si="5"/>
        <v>356</v>
      </c>
      <c r="I40" s="193">
        <f t="shared" si="5"/>
        <v>1842</v>
      </c>
      <c r="J40" s="193">
        <f t="shared" si="5"/>
        <v>13233</v>
      </c>
      <c r="K40" s="193">
        <f t="shared" si="5"/>
        <v>1306</v>
      </c>
      <c r="L40" s="193">
        <f t="shared" si="5"/>
        <v>5874</v>
      </c>
      <c r="M40" s="193">
        <f t="shared" si="5"/>
        <v>230</v>
      </c>
      <c r="N40" s="194">
        <f t="shared" si="5"/>
        <v>244</v>
      </c>
      <c r="O40" s="191">
        <f t="shared" si="4"/>
        <v>46046</v>
      </c>
    </row>
  </sheetData>
  <mergeCells count="1">
    <mergeCell ref="A1:O1"/>
  </mergeCells>
  <pageMargins left="0" right="0" top="0" bottom="0" header="0" footer="0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40"/>
  <sheetViews>
    <sheetView tabSelected="1" workbookViewId="0">
      <selection activeCell="D46" sqref="D46"/>
    </sheetView>
  </sheetViews>
  <sheetFormatPr defaultRowHeight="15"/>
  <cols>
    <col min="1" max="1" width="5.85546875" style="22" customWidth="1"/>
    <col min="2" max="2" width="14.85546875" style="22" customWidth="1"/>
    <col min="3" max="3" width="12.42578125" style="22" customWidth="1"/>
    <col min="4" max="4" width="11.28515625" style="22" customWidth="1"/>
    <col min="5" max="5" width="10.140625" style="22" customWidth="1"/>
    <col min="6" max="6" width="10" style="22" customWidth="1"/>
    <col min="7" max="7" width="12.28515625" style="22" customWidth="1"/>
    <col min="8" max="8" width="11.42578125" style="22" customWidth="1"/>
    <col min="9" max="9" width="11.28515625" style="22" customWidth="1"/>
    <col min="10" max="10" width="10.7109375" style="22" customWidth="1"/>
    <col min="11" max="11" width="11" style="22" customWidth="1"/>
    <col min="12" max="12" width="11.28515625" style="22" customWidth="1"/>
    <col min="13" max="13" width="12" style="22" customWidth="1"/>
    <col min="14" max="14" width="10.28515625" style="22" customWidth="1"/>
    <col min="15" max="15" width="9.140625" style="22" hidden="1" customWidth="1"/>
    <col min="16" max="16384" width="9.140625" style="22"/>
  </cols>
  <sheetData>
    <row r="1" spans="1:16" ht="15.75" thickBot="1">
      <c r="A1" s="314" t="s">
        <v>58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6"/>
    </row>
    <row r="2" spans="1:16" ht="63.75" thickBot="1">
      <c r="A2" s="152" t="s">
        <v>3</v>
      </c>
      <c r="B2" s="153" t="s">
        <v>4</v>
      </c>
      <c r="C2" s="186" t="s">
        <v>5</v>
      </c>
      <c r="D2" s="186" t="s">
        <v>46</v>
      </c>
      <c r="E2" s="186" t="s">
        <v>6</v>
      </c>
      <c r="F2" s="186" t="s">
        <v>7</v>
      </c>
      <c r="G2" s="186" t="s">
        <v>8</v>
      </c>
      <c r="H2" s="283" t="s">
        <v>9</v>
      </c>
      <c r="I2" s="283" t="s">
        <v>10</v>
      </c>
      <c r="J2" s="283" t="s">
        <v>11</v>
      </c>
      <c r="K2" s="283" t="s">
        <v>12</v>
      </c>
      <c r="L2" s="283" t="s">
        <v>13</v>
      </c>
      <c r="M2" s="283" t="s">
        <v>59</v>
      </c>
      <c r="N2" s="283" t="s">
        <v>14</v>
      </c>
      <c r="O2" s="317" t="s">
        <v>0</v>
      </c>
      <c r="P2" s="318" t="s">
        <v>2</v>
      </c>
    </row>
    <row r="3" spans="1:16">
      <c r="A3" s="171">
        <v>1</v>
      </c>
      <c r="B3" s="175" t="s">
        <v>15</v>
      </c>
      <c r="C3" s="173">
        <v>147</v>
      </c>
      <c r="D3" s="41">
        <v>71</v>
      </c>
      <c r="E3" s="41">
        <v>157</v>
      </c>
      <c r="F3" s="41">
        <v>31</v>
      </c>
      <c r="G3" s="41">
        <v>2</v>
      </c>
      <c r="H3" s="41">
        <v>3</v>
      </c>
      <c r="I3" s="41">
        <v>100</v>
      </c>
      <c r="J3" s="41">
        <v>273</v>
      </c>
      <c r="K3" s="41">
        <v>90</v>
      </c>
      <c r="L3" s="41">
        <v>82</v>
      </c>
      <c r="M3" s="41">
        <v>0</v>
      </c>
      <c r="N3" s="41">
        <v>60</v>
      </c>
      <c r="O3" s="52"/>
      <c r="P3" s="187">
        <f t="shared" ref="P3:P7" si="0">SUM(C3:O3)</f>
        <v>1016</v>
      </c>
    </row>
    <row r="4" spans="1:16">
      <c r="A4" s="171">
        <v>2</v>
      </c>
      <c r="B4" s="176" t="s">
        <v>16</v>
      </c>
      <c r="C4" s="124">
        <v>754</v>
      </c>
      <c r="D4" s="38">
        <v>230</v>
      </c>
      <c r="E4" s="31">
        <v>119</v>
      </c>
      <c r="F4" s="31">
        <v>0</v>
      </c>
      <c r="G4" s="31">
        <v>0</v>
      </c>
      <c r="H4" s="31">
        <v>0</v>
      </c>
      <c r="I4" s="31">
        <v>1</v>
      </c>
      <c r="J4" s="31">
        <v>859</v>
      </c>
      <c r="K4" s="31">
        <v>0</v>
      </c>
      <c r="L4" s="31">
        <v>432</v>
      </c>
      <c r="M4" s="31">
        <v>0</v>
      </c>
      <c r="N4" s="31">
        <v>0</v>
      </c>
      <c r="O4" s="53"/>
      <c r="P4" s="188">
        <f t="shared" si="0"/>
        <v>2395</v>
      </c>
    </row>
    <row r="5" spans="1:16">
      <c r="A5" s="171">
        <v>3</v>
      </c>
      <c r="B5" s="176" t="s">
        <v>17</v>
      </c>
      <c r="C5" s="122">
        <v>0</v>
      </c>
      <c r="D5" s="31">
        <v>0</v>
      </c>
      <c r="E5" s="31">
        <v>42</v>
      </c>
      <c r="F5" s="31">
        <v>0</v>
      </c>
      <c r="G5" s="31">
        <v>0</v>
      </c>
      <c r="H5" s="31">
        <v>0</v>
      </c>
      <c r="I5" s="31">
        <v>0</v>
      </c>
      <c r="J5" s="31">
        <v>31</v>
      </c>
      <c r="K5" s="31">
        <v>0</v>
      </c>
      <c r="L5" s="31">
        <v>1</v>
      </c>
      <c r="M5" s="31">
        <v>0</v>
      </c>
      <c r="N5" s="31">
        <v>14</v>
      </c>
      <c r="O5" s="53"/>
      <c r="P5" s="188">
        <f t="shared" si="0"/>
        <v>88</v>
      </c>
    </row>
    <row r="6" spans="1:16">
      <c r="A6" s="171">
        <v>4</v>
      </c>
      <c r="B6" s="176" t="s">
        <v>18</v>
      </c>
      <c r="C6" s="124">
        <v>0</v>
      </c>
      <c r="D6" s="31">
        <v>0</v>
      </c>
      <c r="E6" s="31">
        <v>10</v>
      </c>
      <c r="F6" s="31">
        <v>305</v>
      </c>
      <c r="G6" s="31">
        <v>0</v>
      </c>
      <c r="H6" s="31">
        <v>2</v>
      </c>
      <c r="I6" s="31">
        <v>0</v>
      </c>
      <c r="J6" s="31">
        <v>14</v>
      </c>
      <c r="K6" s="31">
        <v>206</v>
      </c>
      <c r="L6" s="31">
        <v>17</v>
      </c>
      <c r="M6" s="31">
        <v>0</v>
      </c>
      <c r="N6" s="31">
        <v>0</v>
      </c>
      <c r="O6" s="182"/>
      <c r="P6" s="188">
        <f>SUM(C6:O6)</f>
        <v>554</v>
      </c>
    </row>
    <row r="7" spans="1:16">
      <c r="A7" s="171">
        <v>5</v>
      </c>
      <c r="B7" s="176" t="s">
        <v>19</v>
      </c>
      <c r="C7" s="174">
        <v>434</v>
      </c>
      <c r="D7" s="169">
        <v>36</v>
      </c>
      <c r="E7" s="169">
        <v>1508</v>
      </c>
      <c r="F7" s="35">
        <v>9</v>
      </c>
      <c r="G7" s="33">
        <v>118</v>
      </c>
      <c r="H7" s="33">
        <v>145</v>
      </c>
      <c r="I7" s="33">
        <v>113</v>
      </c>
      <c r="J7" s="33">
        <v>410</v>
      </c>
      <c r="K7" s="33">
        <v>897</v>
      </c>
      <c r="L7" s="33">
        <v>121</v>
      </c>
      <c r="M7" s="33">
        <v>58</v>
      </c>
      <c r="N7" s="33">
        <v>0</v>
      </c>
      <c r="O7" s="182"/>
      <c r="P7" s="188">
        <f t="shared" si="0"/>
        <v>3849</v>
      </c>
    </row>
    <row r="8" spans="1:16">
      <c r="A8" s="171">
        <v>6</v>
      </c>
      <c r="B8" s="176" t="s">
        <v>20</v>
      </c>
      <c r="C8" s="124">
        <v>238</v>
      </c>
      <c r="D8" s="31">
        <v>62</v>
      </c>
      <c r="E8" s="31">
        <v>165</v>
      </c>
      <c r="F8" s="31">
        <v>7</v>
      </c>
      <c r="G8" s="31">
        <v>0</v>
      </c>
      <c r="H8" s="31">
        <v>0</v>
      </c>
      <c r="I8" s="31">
        <v>93</v>
      </c>
      <c r="J8" s="31">
        <v>530</v>
      </c>
      <c r="K8" s="31">
        <v>9</v>
      </c>
      <c r="L8" s="31">
        <v>224</v>
      </c>
      <c r="M8" s="31">
        <v>0</v>
      </c>
      <c r="N8" s="31">
        <v>0</v>
      </c>
      <c r="O8" s="53"/>
      <c r="P8" s="188">
        <f>SUM(C8:O8)</f>
        <v>1328</v>
      </c>
    </row>
    <row r="9" spans="1:16">
      <c r="A9" s="171">
        <v>7</v>
      </c>
      <c r="B9" s="176" t="s">
        <v>21</v>
      </c>
      <c r="C9" s="122">
        <v>64</v>
      </c>
      <c r="D9" s="32">
        <v>34</v>
      </c>
      <c r="E9" s="170">
        <v>107</v>
      </c>
      <c r="F9" s="170">
        <v>195</v>
      </c>
      <c r="G9" s="170">
        <v>9</v>
      </c>
      <c r="H9" s="170">
        <v>1</v>
      </c>
      <c r="I9" s="170">
        <v>19</v>
      </c>
      <c r="J9" s="170">
        <v>86</v>
      </c>
      <c r="K9" s="170">
        <v>58</v>
      </c>
      <c r="L9" s="170">
        <v>363</v>
      </c>
      <c r="M9" s="170">
        <v>0</v>
      </c>
      <c r="N9" s="170">
        <v>0</v>
      </c>
      <c r="O9" s="182"/>
      <c r="P9" s="188">
        <f>SUM(C9:O9)</f>
        <v>936</v>
      </c>
    </row>
    <row r="10" spans="1:16">
      <c r="A10" s="171">
        <v>8</v>
      </c>
      <c r="B10" s="176" t="s">
        <v>22</v>
      </c>
      <c r="C10" s="122">
        <v>5</v>
      </c>
      <c r="D10" s="32">
        <v>0</v>
      </c>
      <c r="E10" s="31">
        <v>58</v>
      </c>
      <c r="F10" s="31">
        <v>1</v>
      </c>
      <c r="G10" s="31">
        <v>10</v>
      </c>
      <c r="H10" s="31">
        <v>6</v>
      </c>
      <c r="I10" s="31">
        <v>0</v>
      </c>
      <c r="J10" s="31">
        <v>6</v>
      </c>
      <c r="K10" s="31">
        <v>65</v>
      </c>
      <c r="L10" s="31">
        <v>1</v>
      </c>
      <c r="M10" s="31">
        <v>3</v>
      </c>
      <c r="N10" s="31">
        <v>0</v>
      </c>
      <c r="O10" s="182"/>
      <c r="P10" s="188">
        <f>SUM(C10:O10)</f>
        <v>155</v>
      </c>
    </row>
    <row r="11" spans="1:16">
      <c r="A11" s="171">
        <v>9</v>
      </c>
      <c r="B11" s="176" t="s">
        <v>63</v>
      </c>
      <c r="C11" s="122">
        <v>250</v>
      </c>
      <c r="D11" s="32">
        <v>50</v>
      </c>
      <c r="E11" s="31">
        <v>30</v>
      </c>
      <c r="F11" s="31">
        <v>0</v>
      </c>
      <c r="G11" s="31">
        <v>1</v>
      </c>
      <c r="H11" s="31">
        <v>0</v>
      </c>
      <c r="I11" s="31">
        <v>0</v>
      </c>
      <c r="J11" s="31">
        <v>795</v>
      </c>
      <c r="K11" s="31">
        <v>289</v>
      </c>
      <c r="L11" s="31">
        <v>119</v>
      </c>
      <c r="M11" s="31">
        <v>1</v>
      </c>
      <c r="N11" s="31">
        <v>1</v>
      </c>
      <c r="O11" s="182"/>
      <c r="P11" s="188">
        <f>SUM(C11:O11)</f>
        <v>1536</v>
      </c>
    </row>
    <row r="12" spans="1:16">
      <c r="A12" s="171">
        <v>10</v>
      </c>
      <c r="B12" s="176" t="s">
        <v>23</v>
      </c>
      <c r="C12" s="124">
        <v>627</v>
      </c>
      <c r="D12" s="31">
        <v>72</v>
      </c>
      <c r="E12" s="31">
        <v>173</v>
      </c>
      <c r="F12" s="31">
        <v>0</v>
      </c>
      <c r="G12" s="31">
        <v>151</v>
      </c>
      <c r="H12" s="31">
        <v>126</v>
      </c>
      <c r="I12" s="31">
        <v>152</v>
      </c>
      <c r="J12" s="31">
        <v>650</v>
      </c>
      <c r="K12" s="31">
        <v>1482</v>
      </c>
      <c r="L12" s="31">
        <v>184</v>
      </c>
      <c r="M12" s="31">
        <v>79</v>
      </c>
      <c r="N12" s="31">
        <v>86</v>
      </c>
      <c r="O12" s="53"/>
      <c r="P12" s="188">
        <f>SUM(C12:O12)</f>
        <v>3782</v>
      </c>
    </row>
    <row r="13" spans="1:16">
      <c r="A13" s="171">
        <v>11</v>
      </c>
      <c r="B13" s="176" t="s">
        <v>24</v>
      </c>
      <c r="C13" s="124">
        <v>61</v>
      </c>
      <c r="D13" s="31">
        <v>38</v>
      </c>
      <c r="E13" s="31">
        <v>36</v>
      </c>
      <c r="F13" s="31">
        <v>11</v>
      </c>
      <c r="G13" s="31">
        <v>1</v>
      </c>
      <c r="H13" s="31">
        <v>3</v>
      </c>
      <c r="I13" s="31">
        <v>42</v>
      </c>
      <c r="J13" s="31">
        <v>192</v>
      </c>
      <c r="K13" s="31">
        <v>0</v>
      </c>
      <c r="L13" s="31">
        <v>11</v>
      </c>
      <c r="M13" s="31">
        <v>0</v>
      </c>
      <c r="N13" s="31">
        <v>7</v>
      </c>
      <c r="O13" s="183"/>
      <c r="P13" s="188">
        <f t="shared" ref="P13" si="1">SUM(C13:O13)</f>
        <v>402</v>
      </c>
    </row>
    <row r="14" spans="1:16">
      <c r="A14" s="171">
        <v>12</v>
      </c>
      <c r="B14" s="176" t="s">
        <v>25</v>
      </c>
      <c r="C14" s="145">
        <v>269</v>
      </c>
      <c r="D14" s="33">
        <v>112</v>
      </c>
      <c r="E14" s="35">
        <v>505</v>
      </c>
      <c r="F14" s="35">
        <v>260</v>
      </c>
      <c r="G14" s="35">
        <v>13</v>
      </c>
      <c r="H14" s="35">
        <v>21</v>
      </c>
      <c r="I14" s="35">
        <v>0</v>
      </c>
      <c r="J14" s="35">
        <v>1324</v>
      </c>
      <c r="K14" s="35">
        <v>62</v>
      </c>
      <c r="L14" s="35">
        <v>144</v>
      </c>
      <c r="M14" s="35">
        <v>8</v>
      </c>
      <c r="N14" s="35">
        <v>12</v>
      </c>
      <c r="O14" s="60"/>
      <c r="P14" s="188">
        <f t="shared" ref="P14:P21" si="2">SUM(C14:O14)</f>
        <v>2730</v>
      </c>
    </row>
    <row r="15" spans="1:16">
      <c r="A15" s="171">
        <v>13</v>
      </c>
      <c r="B15" s="176" t="s">
        <v>26</v>
      </c>
      <c r="C15" s="124">
        <v>105</v>
      </c>
      <c r="D15" s="31">
        <v>14</v>
      </c>
      <c r="E15" s="31">
        <v>248</v>
      </c>
      <c r="F15" s="31">
        <v>43</v>
      </c>
      <c r="G15" s="31">
        <v>520</v>
      </c>
      <c r="H15" s="31">
        <v>5</v>
      </c>
      <c r="I15" s="31">
        <v>4</v>
      </c>
      <c r="J15" s="31">
        <v>25</v>
      </c>
      <c r="K15" s="31">
        <v>4</v>
      </c>
      <c r="L15" s="31">
        <v>144</v>
      </c>
      <c r="M15" s="31">
        <v>0</v>
      </c>
      <c r="N15" s="31">
        <v>45</v>
      </c>
      <c r="O15" s="182"/>
      <c r="P15" s="188">
        <f t="shared" si="2"/>
        <v>1157</v>
      </c>
    </row>
    <row r="16" spans="1:16">
      <c r="A16" s="171">
        <v>14</v>
      </c>
      <c r="B16" s="176" t="s">
        <v>27</v>
      </c>
      <c r="C16" s="124">
        <v>411</v>
      </c>
      <c r="D16" s="31">
        <v>154</v>
      </c>
      <c r="E16" s="31">
        <v>77</v>
      </c>
      <c r="F16" s="31">
        <v>1</v>
      </c>
      <c r="G16" s="31">
        <v>0</v>
      </c>
      <c r="H16" s="31">
        <v>0</v>
      </c>
      <c r="I16" s="31">
        <v>94</v>
      </c>
      <c r="J16" s="31">
        <v>2536</v>
      </c>
      <c r="K16" s="31">
        <v>0</v>
      </c>
      <c r="L16" s="31">
        <v>933</v>
      </c>
      <c r="M16" s="31">
        <v>0</v>
      </c>
      <c r="N16" s="31">
        <v>2</v>
      </c>
      <c r="O16" s="182"/>
      <c r="P16" s="188">
        <f t="shared" si="2"/>
        <v>4208</v>
      </c>
    </row>
    <row r="17" spans="1:16">
      <c r="A17" s="171">
        <v>15</v>
      </c>
      <c r="B17" s="176" t="s">
        <v>28</v>
      </c>
      <c r="C17" s="124">
        <v>196</v>
      </c>
      <c r="D17" s="31">
        <v>99</v>
      </c>
      <c r="E17" s="31">
        <v>337</v>
      </c>
      <c r="F17" s="31">
        <v>2</v>
      </c>
      <c r="G17" s="31">
        <v>0</v>
      </c>
      <c r="H17" s="31">
        <v>0</v>
      </c>
      <c r="I17" s="31">
        <v>83</v>
      </c>
      <c r="J17" s="31">
        <v>784</v>
      </c>
      <c r="K17" s="31">
        <v>0</v>
      </c>
      <c r="L17" s="31">
        <v>101</v>
      </c>
      <c r="M17" s="35">
        <v>0</v>
      </c>
      <c r="N17" s="31">
        <v>1</v>
      </c>
      <c r="O17" s="182"/>
      <c r="P17" s="188">
        <f t="shared" si="2"/>
        <v>1603</v>
      </c>
    </row>
    <row r="18" spans="1:16">
      <c r="A18" s="171">
        <v>16</v>
      </c>
      <c r="B18" s="176" t="s">
        <v>29</v>
      </c>
      <c r="C18" s="124">
        <v>114</v>
      </c>
      <c r="D18" s="31">
        <v>0</v>
      </c>
      <c r="E18" s="36">
        <v>202</v>
      </c>
      <c r="F18" s="36">
        <v>0</v>
      </c>
      <c r="G18" s="36">
        <v>63</v>
      </c>
      <c r="H18" s="36">
        <v>73</v>
      </c>
      <c r="I18" s="36">
        <v>23</v>
      </c>
      <c r="J18" s="36">
        <v>0</v>
      </c>
      <c r="K18" s="36">
        <v>0</v>
      </c>
      <c r="L18" s="36">
        <v>180</v>
      </c>
      <c r="M18" s="36">
        <v>2</v>
      </c>
      <c r="N18" s="36">
        <v>3</v>
      </c>
      <c r="O18" s="182"/>
      <c r="P18" s="188">
        <f t="shared" si="2"/>
        <v>660</v>
      </c>
    </row>
    <row r="19" spans="1:16">
      <c r="A19" s="171">
        <v>17</v>
      </c>
      <c r="B19" s="176" t="s">
        <v>30</v>
      </c>
      <c r="C19" s="159">
        <v>2092</v>
      </c>
      <c r="D19" s="46">
        <v>500</v>
      </c>
      <c r="E19" s="36">
        <v>11115</v>
      </c>
      <c r="F19" s="36">
        <v>53</v>
      </c>
      <c r="G19" s="36">
        <v>390</v>
      </c>
      <c r="H19" s="36">
        <v>187</v>
      </c>
      <c r="I19" s="36">
        <v>415</v>
      </c>
      <c r="J19" s="36">
        <v>1459</v>
      </c>
      <c r="K19" s="36">
        <v>11</v>
      </c>
      <c r="L19" s="36">
        <v>1635</v>
      </c>
      <c r="M19" s="36">
        <v>246</v>
      </c>
      <c r="N19" s="36">
        <v>0</v>
      </c>
      <c r="O19" s="182"/>
      <c r="P19" s="188">
        <f t="shared" si="2"/>
        <v>18103</v>
      </c>
    </row>
    <row r="20" spans="1:16">
      <c r="A20" s="171">
        <v>18</v>
      </c>
      <c r="B20" s="176" t="s">
        <v>31</v>
      </c>
      <c r="C20" s="122">
        <v>232</v>
      </c>
      <c r="D20" s="32">
        <v>32</v>
      </c>
      <c r="E20" s="31">
        <v>523</v>
      </c>
      <c r="F20" s="31">
        <v>336</v>
      </c>
      <c r="G20" s="31">
        <v>102</v>
      </c>
      <c r="H20" s="31">
        <v>57</v>
      </c>
      <c r="I20" s="31">
        <v>0</v>
      </c>
      <c r="J20" s="31">
        <v>106</v>
      </c>
      <c r="K20" s="31">
        <v>0</v>
      </c>
      <c r="L20" s="31">
        <v>57</v>
      </c>
      <c r="M20" s="31">
        <v>5</v>
      </c>
      <c r="N20" s="31">
        <v>14</v>
      </c>
      <c r="O20" s="182"/>
      <c r="P20" s="188">
        <f t="shared" si="2"/>
        <v>1464</v>
      </c>
    </row>
    <row r="21" spans="1:16">
      <c r="A21" s="171">
        <v>19</v>
      </c>
      <c r="B21" s="176" t="s">
        <v>32</v>
      </c>
      <c r="C21" s="124">
        <v>437</v>
      </c>
      <c r="D21" s="31">
        <v>168</v>
      </c>
      <c r="E21" s="35">
        <v>2123</v>
      </c>
      <c r="F21" s="35">
        <v>51</v>
      </c>
      <c r="G21" s="35">
        <v>3</v>
      </c>
      <c r="H21" s="35">
        <v>0</v>
      </c>
      <c r="I21" s="35">
        <v>198</v>
      </c>
      <c r="J21" s="35">
        <v>1661</v>
      </c>
      <c r="K21" s="35">
        <v>6</v>
      </c>
      <c r="L21" s="35">
        <v>524</v>
      </c>
      <c r="M21" s="35">
        <v>0</v>
      </c>
      <c r="N21" s="35">
        <v>0</v>
      </c>
      <c r="O21" s="53"/>
      <c r="P21" s="188">
        <f t="shared" si="2"/>
        <v>5171</v>
      </c>
    </row>
    <row r="22" spans="1:16">
      <c r="A22" s="171">
        <v>20</v>
      </c>
      <c r="B22" s="176" t="s">
        <v>33</v>
      </c>
      <c r="C22" s="124">
        <v>377</v>
      </c>
      <c r="D22" s="31">
        <v>86</v>
      </c>
      <c r="E22" s="31">
        <v>61</v>
      </c>
      <c r="F22" s="31">
        <v>2</v>
      </c>
      <c r="G22" s="31">
        <v>1</v>
      </c>
      <c r="H22" s="31">
        <v>1</v>
      </c>
      <c r="I22" s="31">
        <v>93</v>
      </c>
      <c r="J22" s="31">
        <v>194</v>
      </c>
      <c r="K22" s="31">
        <v>0</v>
      </c>
      <c r="L22" s="31">
        <v>123</v>
      </c>
      <c r="M22" s="31">
        <v>2</v>
      </c>
      <c r="N22" s="31">
        <v>0</v>
      </c>
      <c r="O22" s="53"/>
      <c r="P22" s="188">
        <f t="shared" ref="P22:P40" si="3">SUM(C22:O22)</f>
        <v>940</v>
      </c>
    </row>
    <row r="23" spans="1:16">
      <c r="A23" s="171">
        <v>21</v>
      </c>
      <c r="B23" s="176" t="s">
        <v>34</v>
      </c>
      <c r="C23" s="124">
        <v>28</v>
      </c>
      <c r="D23" s="31">
        <v>5</v>
      </c>
      <c r="E23" s="31">
        <v>1</v>
      </c>
      <c r="F23" s="31">
        <v>3</v>
      </c>
      <c r="G23" s="31">
        <v>1</v>
      </c>
      <c r="H23" s="31">
        <v>0</v>
      </c>
      <c r="I23" s="31">
        <v>22</v>
      </c>
      <c r="J23" s="31">
        <v>14</v>
      </c>
      <c r="K23" s="31">
        <v>0</v>
      </c>
      <c r="L23" s="31">
        <v>19</v>
      </c>
      <c r="M23" s="31">
        <v>0</v>
      </c>
      <c r="N23" s="31">
        <v>2</v>
      </c>
      <c r="O23" s="182"/>
      <c r="P23" s="188">
        <f t="shared" si="3"/>
        <v>95</v>
      </c>
    </row>
    <row r="24" spans="1:16">
      <c r="A24" s="171">
        <v>22</v>
      </c>
      <c r="B24" s="176" t="s">
        <v>35</v>
      </c>
      <c r="C24" s="124">
        <v>1320</v>
      </c>
      <c r="D24" s="31">
        <v>335</v>
      </c>
      <c r="E24" s="31">
        <v>1050</v>
      </c>
      <c r="F24" s="31">
        <v>17</v>
      </c>
      <c r="G24" s="31">
        <v>0</v>
      </c>
      <c r="H24" s="31">
        <v>0</v>
      </c>
      <c r="I24" s="31">
        <v>392</v>
      </c>
      <c r="J24" s="31">
        <v>2901</v>
      </c>
      <c r="K24" s="31">
        <v>3</v>
      </c>
      <c r="L24" s="31">
        <v>893</v>
      </c>
      <c r="M24" s="31">
        <v>0</v>
      </c>
      <c r="N24" s="31">
        <v>0</v>
      </c>
      <c r="O24" s="182"/>
      <c r="P24" s="188">
        <f t="shared" si="3"/>
        <v>6911</v>
      </c>
    </row>
    <row r="25" spans="1:16">
      <c r="A25" s="171">
        <v>23</v>
      </c>
      <c r="B25" s="176" t="s">
        <v>36</v>
      </c>
      <c r="C25" s="122">
        <v>35</v>
      </c>
      <c r="D25" s="32">
        <v>16</v>
      </c>
      <c r="E25" s="31">
        <v>14</v>
      </c>
      <c r="F25" s="31">
        <v>11</v>
      </c>
      <c r="G25" s="31">
        <v>1</v>
      </c>
      <c r="H25" s="31">
        <v>1</v>
      </c>
      <c r="I25" s="31">
        <v>4</v>
      </c>
      <c r="J25" s="31">
        <v>86</v>
      </c>
      <c r="K25" s="31">
        <v>0</v>
      </c>
      <c r="L25" s="31">
        <v>25</v>
      </c>
      <c r="M25" s="31">
        <v>2</v>
      </c>
      <c r="N25" s="31">
        <v>18</v>
      </c>
      <c r="O25" s="182"/>
      <c r="P25" s="188">
        <f t="shared" si="3"/>
        <v>213</v>
      </c>
    </row>
    <row r="26" spans="1:16">
      <c r="A26" s="171">
        <v>24</v>
      </c>
      <c r="B26" s="176" t="s">
        <v>37</v>
      </c>
      <c r="C26" s="124">
        <v>36</v>
      </c>
      <c r="D26" s="31">
        <v>1</v>
      </c>
      <c r="E26" s="31">
        <v>31</v>
      </c>
      <c r="F26" s="31">
        <v>14</v>
      </c>
      <c r="G26" s="31">
        <v>1</v>
      </c>
      <c r="H26" s="31">
        <v>0</v>
      </c>
      <c r="I26" s="31">
        <v>1</v>
      </c>
      <c r="J26" s="31">
        <v>39</v>
      </c>
      <c r="K26" s="31">
        <v>0</v>
      </c>
      <c r="L26" s="31">
        <v>3</v>
      </c>
      <c r="M26" s="31">
        <v>3</v>
      </c>
      <c r="N26" s="31">
        <v>0</v>
      </c>
      <c r="O26" s="182"/>
      <c r="P26" s="188">
        <f t="shared" si="3"/>
        <v>129</v>
      </c>
    </row>
    <row r="27" spans="1:16">
      <c r="A27" s="171">
        <v>25</v>
      </c>
      <c r="B27" s="176" t="s">
        <v>38</v>
      </c>
      <c r="C27" s="124">
        <v>15</v>
      </c>
      <c r="D27" s="31">
        <v>0</v>
      </c>
      <c r="E27" s="31">
        <v>3</v>
      </c>
      <c r="F27" s="31">
        <v>0</v>
      </c>
      <c r="G27" s="31">
        <v>1</v>
      </c>
      <c r="H27" s="31">
        <v>3</v>
      </c>
      <c r="I27" s="31">
        <v>5</v>
      </c>
      <c r="J27" s="31">
        <v>11</v>
      </c>
      <c r="K27" s="31">
        <v>0</v>
      </c>
      <c r="L27" s="31">
        <v>17</v>
      </c>
      <c r="M27" s="31">
        <v>1</v>
      </c>
      <c r="N27" s="31">
        <v>7</v>
      </c>
      <c r="O27" s="182"/>
      <c r="P27" s="188">
        <f t="shared" si="3"/>
        <v>63</v>
      </c>
    </row>
    <row r="28" spans="1:16">
      <c r="A28" s="171">
        <v>26</v>
      </c>
      <c r="B28" s="176" t="s">
        <v>39</v>
      </c>
      <c r="C28" s="124">
        <v>892</v>
      </c>
      <c r="D28" s="31">
        <v>149</v>
      </c>
      <c r="E28" s="31">
        <v>58</v>
      </c>
      <c r="F28" s="31">
        <v>9</v>
      </c>
      <c r="G28" s="31">
        <v>10</v>
      </c>
      <c r="H28" s="31">
        <v>0</v>
      </c>
      <c r="I28" s="31">
        <v>9</v>
      </c>
      <c r="J28" s="31">
        <v>501</v>
      </c>
      <c r="K28" s="31">
        <v>2</v>
      </c>
      <c r="L28" s="31">
        <v>125</v>
      </c>
      <c r="M28" s="31">
        <v>3</v>
      </c>
      <c r="N28" s="31">
        <v>0</v>
      </c>
      <c r="O28" s="182"/>
      <c r="P28" s="188">
        <f t="shared" si="3"/>
        <v>1758</v>
      </c>
    </row>
    <row r="29" spans="1:16">
      <c r="A29" s="171">
        <v>27</v>
      </c>
      <c r="B29" s="176" t="s">
        <v>61</v>
      </c>
      <c r="C29" s="12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1</v>
      </c>
      <c r="I29" s="32">
        <v>3</v>
      </c>
      <c r="J29" s="31">
        <v>0</v>
      </c>
      <c r="K29" s="31">
        <v>0</v>
      </c>
      <c r="L29" s="31">
        <v>6</v>
      </c>
      <c r="M29" s="31">
        <v>1</v>
      </c>
      <c r="N29" s="31">
        <v>0</v>
      </c>
      <c r="O29" s="182"/>
      <c r="P29" s="188">
        <f t="shared" si="3"/>
        <v>11</v>
      </c>
    </row>
    <row r="30" spans="1:16">
      <c r="A30" s="171">
        <v>28</v>
      </c>
      <c r="B30" s="176" t="s">
        <v>40</v>
      </c>
      <c r="C30" s="124">
        <v>38</v>
      </c>
      <c r="D30" s="31">
        <v>8</v>
      </c>
      <c r="E30" s="31">
        <v>48</v>
      </c>
      <c r="F30" s="31">
        <v>10</v>
      </c>
      <c r="G30" s="31">
        <v>1</v>
      </c>
      <c r="H30" s="31">
        <v>1</v>
      </c>
      <c r="I30" s="31">
        <v>19</v>
      </c>
      <c r="J30" s="31">
        <v>69</v>
      </c>
      <c r="K30" s="31">
        <v>0</v>
      </c>
      <c r="L30" s="31">
        <v>37</v>
      </c>
      <c r="M30" s="31">
        <v>0</v>
      </c>
      <c r="N30" s="31">
        <v>0</v>
      </c>
      <c r="O30" s="182"/>
      <c r="P30" s="188">
        <f t="shared" si="3"/>
        <v>231</v>
      </c>
    </row>
    <row r="31" spans="1:16">
      <c r="A31" s="171">
        <v>29</v>
      </c>
      <c r="B31" s="176" t="s">
        <v>41</v>
      </c>
      <c r="C31" s="124">
        <v>138</v>
      </c>
      <c r="D31" s="31">
        <v>48</v>
      </c>
      <c r="E31" s="31">
        <v>57</v>
      </c>
      <c r="F31" s="31">
        <v>0</v>
      </c>
      <c r="G31" s="31">
        <v>31</v>
      </c>
      <c r="H31" s="31">
        <v>26</v>
      </c>
      <c r="I31" s="31">
        <v>39</v>
      </c>
      <c r="J31" s="31">
        <v>358</v>
      </c>
      <c r="K31" s="31">
        <v>0</v>
      </c>
      <c r="L31" s="31">
        <v>102</v>
      </c>
      <c r="M31" s="31">
        <v>30</v>
      </c>
      <c r="N31" s="31">
        <v>22</v>
      </c>
      <c r="O31" s="182"/>
      <c r="P31" s="188">
        <f t="shared" si="3"/>
        <v>851</v>
      </c>
    </row>
    <row r="32" spans="1:16">
      <c r="A32" s="171">
        <v>30</v>
      </c>
      <c r="B32" s="176" t="s">
        <v>42</v>
      </c>
      <c r="C32" s="122">
        <v>0</v>
      </c>
      <c r="D32" s="31">
        <v>0</v>
      </c>
      <c r="E32" s="31">
        <v>8</v>
      </c>
      <c r="F32" s="31">
        <v>0</v>
      </c>
      <c r="G32" s="31">
        <v>2</v>
      </c>
      <c r="H32" s="31">
        <v>2</v>
      </c>
      <c r="I32" s="31">
        <v>6</v>
      </c>
      <c r="J32" s="31">
        <v>14</v>
      </c>
      <c r="K32" s="31">
        <v>0</v>
      </c>
      <c r="L32" s="31">
        <v>12</v>
      </c>
      <c r="M32" s="31">
        <v>1</v>
      </c>
      <c r="N32" s="31">
        <v>0</v>
      </c>
      <c r="O32" s="182"/>
      <c r="P32" s="188">
        <f t="shared" si="3"/>
        <v>45</v>
      </c>
    </row>
    <row r="33" spans="1:16">
      <c r="A33" s="171">
        <v>31</v>
      </c>
      <c r="B33" s="176" t="s">
        <v>43</v>
      </c>
      <c r="C33" s="122">
        <v>499</v>
      </c>
      <c r="D33" s="32">
        <v>238</v>
      </c>
      <c r="E33" s="32">
        <v>179</v>
      </c>
      <c r="F33" s="32">
        <v>9</v>
      </c>
      <c r="G33" s="32">
        <v>3</v>
      </c>
      <c r="H33" s="32">
        <v>0</v>
      </c>
      <c r="I33" s="32">
        <v>26</v>
      </c>
      <c r="J33" s="32">
        <v>270</v>
      </c>
      <c r="K33" s="32">
        <v>0</v>
      </c>
      <c r="L33" s="32">
        <v>33</v>
      </c>
      <c r="M33" s="32">
        <v>0</v>
      </c>
      <c r="N33" s="32">
        <v>81</v>
      </c>
      <c r="O33" s="182"/>
      <c r="P33" s="188">
        <f t="shared" si="3"/>
        <v>1338</v>
      </c>
    </row>
    <row r="34" spans="1:16">
      <c r="A34" s="171">
        <v>32</v>
      </c>
      <c r="B34" s="176" t="s">
        <v>44</v>
      </c>
      <c r="C34" s="122">
        <v>0</v>
      </c>
      <c r="D34" s="31">
        <v>5</v>
      </c>
      <c r="E34" s="31">
        <v>126</v>
      </c>
      <c r="F34" s="31">
        <v>51</v>
      </c>
      <c r="G34" s="31">
        <v>4</v>
      </c>
      <c r="H34" s="31">
        <v>0</v>
      </c>
      <c r="I34" s="31">
        <v>4</v>
      </c>
      <c r="J34" s="31">
        <v>11</v>
      </c>
      <c r="K34" s="31">
        <v>0</v>
      </c>
      <c r="L34" s="31">
        <v>610</v>
      </c>
      <c r="M34" s="31">
        <v>0</v>
      </c>
      <c r="N34" s="31">
        <v>12</v>
      </c>
      <c r="O34" s="182"/>
      <c r="P34" s="188">
        <f t="shared" si="3"/>
        <v>823</v>
      </c>
    </row>
    <row r="35" spans="1:16">
      <c r="A35" s="171">
        <v>33</v>
      </c>
      <c r="B35" s="176" t="s">
        <v>45</v>
      </c>
      <c r="C35" s="142">
        <v>909</v>
      </c>
      <c r="D35" s="31">
        <v>199</v>
      </c>
      <c r="E35" s="31">
        <v>234</v>
      </c>
      <c r="F35" s="31">
        <v>8</v>
      </c>
      <c r="G35" s="31">
        <v>1</v>
      </c>
      <c r="H35" s="31">
        <v>0</v>
      </c>
      <c r="I35" s="38">
        <v>188</v>
      </c>
      <c r="J35" s="38">
        <v>662</v>
      </c>
      <c r="K35" s="31">
        <v>0</v>
      </c>
      <c r="L35" s="31">
        <v>495</v>
      </c>
      <c r="M35" s="31">
        <v>1</v>
      </c>
      <c r="N35" s="31">
        <v>107</v>
      </c>
      <c r="O35" s="182"/>
      <c r="P35" s="188">
        <f t="shared" si="3"/>
        <v>2804</v>
      </c>
    </row>
    <row r="36" spans="1:16">
      <c r="A36" s="171">
        <v>34</v>
      </c>
      <c r="B36" s="177" t="s">
        <v>48</v>
      </c>
      <c r="C36" s="142">
        <v>0</v>
      </c>
      <c r="D36" s="38">
        <v>0</v>
      </c>
      <c r="E36" s="31">
        <v>17</v>
      </c>
      <c r="F36" s="31">
        <v>16</v>
      </c>
      <c r="G36" s="31">
        <v>8</v>
      </c>
      <c r="H36" s="31">
        <v>18</v>
      </c>
      <c r="I36" s="31">
        <v>16</v>
      </c>
      <c r="J36" s="38">
        <v>56</v>
      </c>
      <c r="K36" s="38">
        <v>0</v>
      </c>
      <c r="L36" s="31">
        <v>29</v>
      </c>
      <c r="M36" s="31">
        <v>7</v>
      </c>
      <c r="N36" s="31">
        <v>0</v>
      </c>
      <c r="O36" s="53"/>
      <c r="P36" s="189">
        <f t="shared" si="3"/>
        <v>167</v>
      </c>
    </row>
    <row r="37" spans="1:16">
      <c r="A37" s="171">
        <v>35</v>
      </c>
      <c r="B37" s="178" t="s">
        <v>49</v>
      </c>
      <c r="C37" s="125">
        <v>2515</v>
      </c>
      <c r="D37" s="35">
        <v>658</v>
      </c>
      <c r="E37" s="31">
        <v>1302</v>
      </c>
      <c r="F37" s="31">
        <v>40</v>
      </c>
      <c r="G37" s="31">
        <v>0</v>
      </c>
      <c r="H37" s="31">
        <v>0</v>
      </c>
      <c r="I37" s="31">
        <v>723</v>
      </c>
      <c r="J37" s="31">
        <v>4573</v>
      </c>
      <c r="K37" s="31">
        <v>0</v>
      </c>
      <c r="L37" s="31">
        <v>3125</v>
      </c>
      <c r="M37" s="31">
        <v>1</v>
      </c>
      <c r="N37" s="31">
        <v>0</v>
      </c>
      <c r="O37" s="183"/>
      <c r="P37" s="188">
        <f t="shared" si="3"/>
        <v>12937</v>
      </c>
    </row>
    <row r="38" spans="1:16">
      <c r="A38" s="171">
        <v>36</v>
      </c>
      <c r="B38" s="178" t="s">
        <v>1</v>
      </c>
      <c r="C38" s="125">
        <v>0</v>
      </c>
      <c r="D38" s="35">
        <v>0</v>
      </c>
      <c r="E38" s="35">
        <v>9</v>
      </c>
      <c r="F38" s="35">
        <v>144</v>
      </c>
      <c r="G38" s="35">
        <v>0</v>
      </c>
      <c r="H38" s="35">
        <v>0</v>
      </c>
      <c r="I38" s="35">
        <v>0</v>
      </c>
      <c r="J38" s="35">
        <v>18</v>
      </c>
      <c r="K38" s="35">
        <v>56</v>
      </c>
      <c r="L38" s="35">
        <v>4</v>
      </c>
      <c r="M38" s="35">
        <v>0</v>
      </c>
      <c r="N38" s="35">
        <v>0</v>
      </c>
      <c r="O38" s="183"/>
      <c r="P38" s="188">
        <f t="shared" si="3"/>
        <v>231</v>
      </c>
    </row>
    <row r="39" spans="1:16" ht="15.75" thickBot="1">
      <c r="A39" s="171">
        <v>37</v>
      </c>
      <c r="B39" s="178" t="s">
        <v>51</v>
      </c>
      <c r="C39" s="167">
        <v>3492</v>
      </c>
      <c r="D39" s="147">
        <v>729</v>
      </c>
      <c r="E39" s="148">
        <v>1151</v>
      </c>
      <c r="F39" s="147">
        <v>28</v>
      </c>
      <c r="G39" s="147">
        <v>0</v>
      </c>
      <c r="H39" s="147">
        <v>0</v>
      </c>
      <c r="I39" s="147">
        <v>962</v>
      </c>
      <c r="J39" s="148">
        <v>4791</v>
      </c>
      <c r="K39" s="147">
        <v>0</v>
      </c>
      <c r="L39" s="148">
        <v>1850</v>
      </c>
      <c r="M39" s="147">
        <v>1</v>
      </c>
      <c r="N39" s="147">
        <v>5</v>
      </c>
      <c r="O39" s="184"/>
      <c r="P39" s="190">
        <f t="shared" si="3"/>
        <v>13009</v>
      </c>
    </row>
    <row r="40" spans="1:16" ht="15.75" thickBot="1">
      <c r="A40" s="172"/>
      <c r="B40" s="179" t="s">
        <v>0</v>
      </c>
      <c r="C40" s="180">
        <f t="shared" ref="C40:N40" si="4">SUM(C3:C39)</f>
        <v>16730</v>
      </c>
      <c r="D40" s="181">
        <f t="shared" si="4"/>
        <v>4149</v>
      </c>
      <c r="E40" s="181">
        <f t="shared" si="4"/>
        <v>21884</v>
      </c>
      <c r="F40" s="181">
        <f t="shared" si="4"/>
        <v>1667</v>
      </c>
      <c r="G40" s="181">
        <f t="shared" si="4"/>
        <v>1448</v>
      </c>
      <c r="H40" s="181">
        <f t="shared" si="4"/>
        <v>682</v>
      </c>
      <c r="I40" s="181">
        <f t="shared" si="4"/>
        <v>3849</v>
      </c>
      <c r="J40" s="181">
        <f t="shared" si="4"/>
        <v>26309</v>
      </c>
      <c r="K40" s="181">
        <f t="shared" si="4"/>
        <v>3240</v>
      </c>
      <c r="L40" s="181">
        <f t="shared" si="4"/>
        <v>12781</v>
      </c>
      <c r="M40" s="181">
        <f t="shared" si="4"/>
        <v>455</v>
      </c>
      <c r="N40" s="181">
        <f t="shared" si="4"/>
        <v>499</v>
      </c>
      <c r="O40" s="185"/>
      <c r="P40" s="319">
        <f t="shared" si="3"/>
        <v>93693</v>
      </c>
    </row>
  </sheetData>
  <mergeCells count="1">
    <mergeCell ref="A1:P1"/>
  </mergeCells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trimestru I</vt:lpstr>
      <vt:lpstr>trimestru II</vt:lpstr>
      <vt:lpstr>simestrul I</vt:lpstr>
      <vt:lpstr>trimestru III</vt:lpstr>
      <vt:lpstr>trimestru IV</vt:lpstr>
      <vt:lpstr>simestru II</vt:lpstr>
      <vt:lpstr>anual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2018-05-17T12:43:06Z</dcterms:modified>
</cp:coreProperties>
</file>