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пи\ministere\Ministerul Justitiei\DIP\Directia evidenta speciala\2018\semestru I\"/>
    </mc:Choice>
  </mc:AlternateContent>
  <bookViews>
    <workbookView xWindow="0" yWindow="135" windowWidth="20730" windowHeight="97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50" i="1" l="1"/>
  <c r="Q21" i="1"/>
  <c r="K36" i="1"/>
  <c r="W31" i="1"/>
  <c r="T31" i="1"/>
  <c r="R31" i="1"/>
  <c r="P31" i="1"/>
  <c r="O31" i="1"/>
  <c r="N31" i="1"/>
  <c r="M31" i="1"/>
  <c r="L31" i="1"/>
  <c r="I31" i="1"/>
  <c r="H31" i="1"/>
  <c r="G31" i="1"/>
  <c r="K32" i="1"/>
  <c r="W32" i="1" l="1"/>
  <c r="V32" i="1"/>
  <c r="U32" i="1"/>
  <c r="T32" i="1"/>
  <c r="S32" i="1"/>
  <c r="R32" i="1"/>
  <c r="Q32" i="1"/>
  <c r="P32" i="1"/>
  <c r="O32" i="1"/>
  <c r="N32" i="1"/>
  <c r="M32" i="1"/>
  <c r="L32" i="1"/>
  <c r="J32" i="1"/>
  <c r="I32" i="1"/>
  <c r="H32" i="1"/>
  <c r="G32" i="1"/>
  <c r="F35" i="1"/>
  <c r="F34" i="1"/>
  <c r="F33" i="1"/>
  <c r="F19" i="1"/>
  <c r="F18" i="1"/>
  <c r="F30" i="1"/>
  <c r="F29" i="1"/>
  <c r="V36" i="1"/>
  <c r="V46" i="1"/>
  <c r="F42" i="1"/>
  <c r="T36" i="1"/>
  <c r="T41" i="1"/>
  <c r="T46" i="1"/>
  <c r="V41" i="1"/>
  <c r="U36" i="1"/>
  <c r="U41" i="1"/>
  <c r="U46" i="1"/>
  <c r="K41" i="1"/>
  <c r="K46" i="1"/>
  <c r="G36" i="1"/>
  <c r="G41" i="1"/>
  <c r="G46" i="1"/>
  <c r="H36" i="1"/>
  <c r="H41" i="1"/>
  <c r="H46" i="1"/>
  <c r="I36" i="1"/>
  <c r="I41" i="1"/>
  <c r="I46" i="1"/>
  <c r="J36" i="1"/>
  <c r="J41" i="1"/>
  <c r="J31" i="1" s="1"/>
  <c r="J46" i="1"/>
  <c r="L36" i="1"/>
  <c r="L41" i="1"/>
  <c r="L46" i="1"/>
  <c r="M36" i="1"/>
  <c r="M41" i="1"/>
  <c r="M46" i="1"/>
  <c r="N36" i="1"/>
  <c r="N41" i="1"/>
  <c r="N46" i="1"/>
  <c r="O36" i="1"/>
  <c r="O41" i="1"/>
  <c r="O46" i="1"/>
  <c r="P36" i="1"/>
  <c r="P41" i="1"/>
  <c r="P46" i="1"/>
  <c r="Q36" i="1"/>
  <c r="Q41" i="1"/>
  <c r="Q46" i="1"/>
  <c r="R36" i="1"/>
  <c r="R41" i="1"/>
  <c r="R46" i="1"/>
  <c r="S36" i="1"/>
  <c r="S41" i="1"/>
  <c r="S46" i="1"/>
  <c r="W36" i="1"/>
  <c r="W41" i="1"/>
  <c r="W46" i="1"/>
  <c r="U7" i="1"/>
  <c r="Q7" i="1"/>
  <c r="S7" i="1"/>
  <c r="V7" i="1"/>
  <c r="W50" i="1"/>
  <c r="F51" i="1" s="1"/>
  <c r="V50" i="1"/>
  <c r="U50" i="1"/>
  <c r="T50" i="1"/>
  <c r="R50" i="1"/>
  <c r="Q50" i="1"/>
  <c r="P50" i="1"/>
  <c r="O50" i="1"/>
  <c r="N50" i="1"/>
  <c r="M50" i="1"/>
  <c r="L50" i="1"/>
  <c r="K50" i="1"/>
  <c r="J50" i="1"/>
  <c r="I50" i="1"/>
  <c r="G50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W21" i="1"/>
  <c r="F22" i="1" s="1"/>
  <c r="V21" i="1"/>
  <c r="U21" i="1"/>
  <c r="T21" i="1"/>
  <c r="S21" i="1"/>
  <c r="P21" i="1"/>
  <c r="O21" i="1"/>
  <c r="N21" i="1"/>
  <c r="M21" i="1"/>
  <c r="L21" i="1"/>
  <c r="J21" i="1"/>
  <c r="G21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52" i="1"/>
  <c r="F49" i="1"/>
  <c r="F48" i="1"/>
  <c r="F47" i="1"/>
  <c r="F45" i="1"/>
  <c r="F44" i="1"/>
  <c r="F43" i="1"/>
  <c r="F40" i="1"/>
  <c r="F39" i="1"/>
  <c r="F38" i="1"/>
  <c r="F37" i="1"/>
  <c r="F27" i="1"/>
  <c r="F26" i="1"/>
  <c r="F25" i="1"/>
  <c r="F24" i="1"/>
  <c r="F23" i="1"/>
  <c r="F20" i="1"/>
  <c r="F17" i="1"/>
  <c r="F16" i="1"/>
  <c r="F14" i="1"/>
  <c r="F13" i="1"/>
  <c r="F12" i="1"/>
  <c r="F11" i="1"/>
  <c r="F10" i="1"/>
  <c r="F9" i="1"/>
  <c r="F8" i="1"/>
  <c r="F5" i="1"/>
  <c r="F6" i="1"/>
  <c r="V31" i="1" l="1"/>
  <c r="U31" i="1"/>
  <c r="S31" i="1"/>
  <c r="Q31" i="1"/>
  <c r="K31" i="1"/>
  <c r="F32" i="1"/>
  <c r="F41" i="1"/>
  <c r="F50" i="1"/>
  <c r="F46" i="1"/>
  <c r="F15" i="1"/>
  <c r="F21" i="1"/>
  <c r="F28" i="1"/>
  <c r="F7" i="1"/>
  <c r="F36" i="1"/>
  <c r="F31" i="1" l="1"/>
</calcChain>
</file>

<file path=xl/sharedStrings.xml><?xml version="1.0" encoding="utf-8"?>
<sst xmlns="http://schemas.openxmlformats.org/spreadsheetml/2006/main" count="80" uniqueCount="59">
  <si>
    <t xml:space="preserve">Total </t>
  </si>
  <si>
    <t>P-1</t>
  </si>
  <si>
    <t>P-2</t>
  </si>
  <si>
    <t>P-3</t>
  </si>
  <si>
    <t xml:space="preserve">  P-4</t>
  </si>
  <si>
    <t>P-6</t>
  </si>
  <si>
    <t>P-7</t>
  </si>
  <si>
    <t>P-8</t>
  </si>
  <si>
    <t>P-9</t>
  </si>
  <si>
    <t>P-10</t>
  </si>
  <si>
    <t>P-12</t>
  </si>
  <si>
    <t>P-15</t>
  </si>
  <si>
    <t>P-16</t>
  </si>
  <si>
    <t>P-18</t>
  </si>
  <si>
    <t>P-5</t>
  </si>
  <si>
    <t>P-11</t>
  </si>
  <si>
    <t>P-13</t>
  </si>
  <si>
    <t>P-17</t>
  </si>
  <si>
    <t>Plafonul de detenție</t>
  </si>
  <si>
    <t>Noi intrați în sistemul penitenciar (pentru IUP)</t>
  </si>
  <si>
    <t>Dintre care:</t>
  </si>
  <si>
    <t>Femei</t>
  </si>
  <si>
    <t>Bărbați</t>
  </si>
  <si>
    <t>Minori</t>
  </si>
  <si>
    <t>Minore</t>
  </si>
  <si>
    <t>Ex. Angajați ai organelor publice</t>
  </si>
  <si>
    <t>Mame cu copii</t>
  </si>
  <si>
    <t>Transferați din alte state</t>
  </si>
  <si>
    <t>În legătură cu:</t>
  </si>
  <si>
    <t>Transfer în alte State</t>
  </si>
  <si>
    <t>Deces</t>
  </si>
  <si>
    <t xml:space="preserve">Femei </t>
  </si>
  <si>
    <t>Condamnați</t>
  </si>
  <si>
    <t>Detenția pe viață</t>
  </si>
  <si>
    <t>Total</t>
  </si>
  <si>
    <t>Inculpați</t>
  </si>
  <si>
    <t>După OUP</t>
  </si>
  <si>
    <t>După prima instanță</t>
  </si>
  <si>
    <t>Până la 3 luni</t>
  </si>
  <si>
    <t>De la 3 la 6 luni</t>
  </si>
  <si>
    <t>De la 6 luni până la 12 luni</t>
  </si>
  <si>
    <t>Mai mult de 12 luni</t>
  </si>
  <si>
    <t>Examinarea în ordinea de apel</t>
  </si>
  <si>
    <t>Lipsa hotărâri judecătoreşti sau dispoziției de executare</t>
  </si>
  <si>
    <t>Până la 1 lună</t>
  </si>
  <si>
    <t>Mai mult de 1 lună</t>
  </si>
  <si>
    <t>Arest contravențional</t>
  </si>
  <si>
    <t>Cetățeni Străini</t>
  </si>
  <si>
    <t>Preveniți</t>
  </si>
  <si>
    <t>privind dinamica persoanelor private de libertate</t>
  </si>
  <si>
    <t>Date statistice</t>
  </si>
  <si>
    <t>Nr. deținuților la începutul perioadei de raportare 01.01.2018</t>
  </si>
  <si>
    <t>Liberarea</t>
  </si>
  <si>
    <t>Plecați în perioada de raportare</t>
  </si>
  <si>
    <t>Transfer la spital de psihiatrie</t>
  </si>
  <si>
    <t>Transfer în alte autorități de drept</t>
  </si>
  <si>
    <t>Nr. deținuților la sfârșitul perioadei de raportare 01.07.18</t>
  </si>
  <si>
    <t>Arestați în prezent</t>
  </si>
  <si>
    <t>pe perioada 01 ianuarie - 01 iulie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</si>
</sst>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="69" zoomScaleNormal="69" workbookViewId="0">
      <selection activeCell="S52" sqref="S52"/>
    </sheetView>
  </sheetViews>
  <sheetFormatPr defaultRowHeight="15" x14ac:dyDescent="0.25"/>
  <cols>
    <col min="1" max="1" width="16.28515625" customWidth="1"/>
    <col min="2" max="2" width="9.140625" hidden="1" customWidth="1"/>
    <col min="3" max="3" width="0.28515625" customWidth="1"/>
    <col min="4" max="4" width="17.85546875" customWidth="1"/>
    <col min="5" max="5" width="35.140625" customWidth="1"/>
    <col min="6" max="6" width="11.5703125" customWidth="1"/>
    <col min="7" max="7" width="11.42578125" customWidth="1"/>
    <col min="8" max="8" width="11.85546875" customWidth="1"/>
    <col min="9" max="9" width="12.28515625" customWidth="1"/>
    <col min="10" max="10" width="12.85546875" customWidth="1"/>
    <col min="11" max="11" width="11.7109375" customWidth="1"/>
    <col min="12" max="12" width="12.140625" customWidth="1"/>
    <col min="13" max="13" width="11.7109375" customWidth="1"/>
    <col min="14" max="14" width="10.28515625" customWidth="1"/>
    <col min="15" max="15" width="10.5703125" customWidth="1"/>
    <col min="16" max="16" width="10.85546875" customWidth="1"/>
    <col min="17" max="18" width="10.5703125" customWidth="1"/>
    <col min="19" max="19" width="11.140625" customWidth="1"/>
    <col min="20" max="20" width="10.42578125" customWidth="1"/>
    <col min="21" max="21" width="10.85546875" customWidth="1"/>
    <col min="22" max="22" width="8.7109375" customWidth="1"/>
    <col min="23" max="23" width="10.85546875" customWidth="1"/>
  </cols>
  <sheetData>
    <row r="1" spans="1:23" ht="18.75" x14ac:dyDescent="0.3">
      <c r="K1" s="5" t="s">
        <v>50</v>
      </c>
    </row>
    <row r="2" spans="1:23" ht="18.75" x14ac:dyDescent="0.3">
      <c r="J2" s="5" t="s">
        <v>49</v>
      </c>
    </row>
    <row r="3" spans="1:23" ht="19.5" thickBot="1" x14ac:dyDescent="0.35">
      <c r="J3" s="5" t="s">
        <v>58</v>
      </c>
      <c r="K3" s="5"/>
    </row>
    <row r="4" spans="1:23" ht="20.25" thickTop="1" thickBot="1" x14ac:dyDescent="0.35">
      <c r="A4" s="43"/>
      <c r="B4" s="44"/>
      <c r="C4" s="44"/>
      <c r="D4" s="44"/>
      <c r="E4" s="45"/>
      <c r="F4" s="1" t="s">
        <v>0</v>
      </c>
      <c r="G4" s="67" t="s">
        <v>1</v>
      </c>
      <c r="H4" s="67" t="s">
        <v>2</v>
      </c>
      <c r="I4" s="67" t="s">
        <v>3</v>
      </c>
      <c r="J4" s="67" t="s">
        <v>4</v>
      </c>
      <c r="K4" s="67" t="s">
        <v>14</v>
      </c>
      <c r="L4" s="67" t="s">
        <v>5</v>
      </c>
      <c r="M4" s="67" t="s">
        <v>6</v>
      </c>
      <c r="N4" s="73" t="s">
        <v>7</v>
      </c>
      <c r="O4" s="73" t="s">
        <v>8</v>
      </c>
      <c r="P4" s="73" t="s">
        <v>9</v>
      </c>
      <c r="Q4" s="67" t="s">
        <v>15</v>
      </c>
      <c r="R4" s="67" t="s">
        <v>10</v>
      </c>
      <c r="S4" s="67" t="s">
        <v>16</v>
      </c>
      <c r="T4" s="67" t="s">
        <v>11</v>
      </c>
      <c r="U4" s="67" t="s">
        <v>12</v>
      </c>
      <c r="V4" s="67" t="s">
        <v>17</v>
      </c>
      <c r="W4" s="75" t="s">
        <v>13</v>
      </c>
    </row>
    <row r="5" spans="1:23" ht="19.5" thickBot="1" x14ac:dyDescent="0.3">
      <c r="A5" s="28" t="s">
        <v>18</v>
      </c>
      <c r="B5" s="29"/>
      <c r="C5" s="29"/>
      <c r="D5" s="29"/>
      <c r="E5" s="30"/>
      <c r="F5" s="7">
        <f t="shared" ref="F5:F21" si="0">SUM(G5:W5)</f>
        <v>6735</v>
      </c>
      <c r="G5" s="7">
        <v>336</v>
      </c>
      <c r="H5" s="7">
        <v>286</v>
      </c>
      <c r="I5" s="68">
        <v>307</v>
      </c>
      <c r="J5" s="7">
        <v>713</v>
      </c>
      <c r="K5" s="68">
        <v>170</v>
      </c>
      <c r="L5" s="68">
        <v>693</v>
      </c>
      <c r="M5" s="68">
        <v>231</v>
      </c>
      <c r="N5" s="68">
        <v>279</v>
      </c>
      <c r="O5" s="68">
        <v>467</v>
      </c>
      <c r="P5" s="68">
        <v>64</v>
      </c>
      <c r="Q5" s="68">
        <v>258</v>
      </c>
      <c r="R5" s="68">
        <v>261</v>
      </c>
      <c r="S5" s="68">
        <v>570</v>
      </c>
      <c r="T5" s="68">
        <v>470</v>
      </c>
      <c r="U5" s="68">
        <v>462</v>
      </c>
      <c r="V5" s="68">
        <v>516</v>
      </c>
      <c r="W5" s="76">
        <v>652</v>
      </c>
    </row>
    <row r="6" spans="1:23" ht="41.25" customHeight="1" thickBot="1" x14ac:dyDescent="0.3">
      <c r="A6" s="40" t="s">
        <v>51</v>
      </c>
      <c r="B6" s="41"/>
      <c r="C6" s="41"/>
      <c r="D6" s="41"/>
      <c r="E6" s="42"/>
      <c r="F6" s="11">
        <f t="shared" si="0"/>
        <v>7635</v>
      </c>
      <c r="G6" s="11">
        <v>354</v>
      </c>
      <c r="H6" s="11">
        <v>327</v>
      </c>
      <c r="I6" s="69">
        <v>418</v>
      </c>
      <c r="J6" s="11">
        <v>849</v>
      </c>
      <c r="K6" s="69">
        <v>234</v>
      </c>
      <c r="L6" s="69">
        <v>872</v>
      </c>
      <c r="M6" s="69">
        <v>356</v>
      </c>
      <c r="N6" s="69">
        <v>103</v>
      </c>
      <c r="O6" s="69">
        <v>686</v>
      </c>
      <c r="P6" s="69">
        <v>36</v>
      </c>
      <c r="Q6" s="69">
        <v>417</v>
      </c>
      <c r="R6" s="69">
        <v>98</v>
      </c>
      <c r="S6" s="69">
        <v>1069</v>
      </c>
      <c r="T6" s="69">
        <v>652</v>
      </c>
      <c r="U6" s="69">
        <v>208</v>
      </c>
      <c r="V6" s="69">
        <v>376</v>
      </c>
      <c r="W6" s="77">
        <v>580</v>
      </c>
    </row>
    <row r="7" spans="1:23" ht="43.5" customHeight="1" thickBot="1" x14ac:dyDescent="0.3">
      <c r="A7" s="28" t="s">
        <v>19</v>
      </c>
      <c r="B7" s="29"/>
      <c r="C7" s="29"/>
      <c r="D7" s="29"/>
      <c r="E7" s="30"/>
      <c r="F7" s="7">
        <f t="shared" si="0"/>
        <v>1804</v>
      </c>
      <c r="G7" s="7">
        <v>0</v>
      </c>
      <c r="H7" s="7">
        <v>0</v>
      </c>
      <c r="I7" s="68">
        <v>0</v>
      </c>
      <c r="J7" s="7">
        <v>0</v>
      </c>
      <c r="K7" s="68">
        <v>147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f>SUM(Q8:Q11)</f>
        <v>364</v>
      </c>
      <c r="R7" s="68">
        <v>0</v>
      </c>
      <c r="S7" s="68">
        <f>SUM(S8:S11)</f>
        <v>960</v>
      </c>
      <c r="T7" s="68">
        <v>0</v>
      </c>
      <c r="U7" s="68">
        <f>SUM(U8:U11)</f>
        <v>1</v>
      </c>
      <c r="V7" s="68">
        <f>SUM(V8:V11)</f>
        <v>332</v>
      </c>
      <c r="W7" s="78">
        <v>0</v>
      </c>
    </row>
    <row r="8" spans="1:23" ht="19.5" thickBot="1" x14ac:dyDescent="0.3">
      <c r="A8" s="31" t="s">
        <v>20</v>
      </c>
      <c r="B8" s="33"/>
      <c r="C8" s="22" t="s">
        <v>21</v>
      </c>
      <c r="D8" s="23"/>
      <c r="E8" s="24"/>
      <c r="F8" s="8">
        <f t="shared" si="0"/>
        <v>109</v>
      </c>
      <c r="G8" s="8">
        <v>0</v>
      </c>
      <c r="H8" s="8">
        <v>0</v>
      </c>
      <c r="I8" s="70">
        <v>0</v>
      </c>
      <c r="J8" s="8">
        <v>0</v>
      </c>
      <c r="K8" s="70">
        <v>5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17</v>
      </c>
      <c r="R8" s="70">
        <v>0</v>
      </c>
      <c r="S8" s="70">
        <v>77</v>
      </c>
      <c r="T8" s="70">
        <v>0</v>
      </c>
      <c r="U8" s="70">
        <v>0</v>
      </c>
      <c r="V8" s="70">
        <v>10</v>
      </c>
      <c r="W8" s="79">
        <v>0</v>
      </c>
    </row>
    <row r="9" spans="1:23" ht="19.5" thickBot="1" x14ac:dyDescent="0.3">
      <c r="A9" s="34"/>
      <c r="B9" s="36"/>
      <c r="C9" s="22" t="s">
        <v>22</v>
      </c>
      <c r="D9" s="23"/>
      <c r="E9" s="24"/>
      <c r="F9" s="8">
        <f t="shared" si="0"/>
        <v>1656</v>
      </c>
      <c r="G9" s="8">
        <v>0</v>
      </c>
      <c r="H9" s="8">
        <v>0</v>
      </c>
      <c r="I9" s="70">
        <v>0</v>
      </c>
      <c r="J9" s="8">
        <v>0</v>
      </c>
      <c r="K9" s="70">
        <v>142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335</v>
      </c>
      <c r="R9" s="70">
        <v>0</v>
      </c>
      <c r="S9" s="70">
        <v>865</v>
      </c>
      <c r="T9" s="70">
        <v>0</v>
      </c>
      <c r="U9" s="70">
        <v>1</v>
      </c>
      <c r="V9" s="70">
        <v>313</v>
      </c>
      <c r="W9" s="79">
        <v>0</v>
      </c>
    </row>
    <row r="10" spans="1:23" ht="19.5" thickBot="1" x14ac:dyDescent="0.3">
      <c r="A10" s="34"/>
      <c r="B10" s="36"/>
      <c r="C10" s="22" t="s">
        <v>23</v>
      </c>
      <c r="D10" s="23"/>
      <c r="E10" s="24"/>
      <c r="F10" s="8">
        <f t="shared" si="0"/>
        <v>38</v>
      </c>
      <c r="G10" s="8">
        <v>0</v>
      </c>
      <c r="H10" s="8">
        <v>0</v>
      </c>
      <c r="I10" s="70">
        <v>0</v>
      </c>
      <c r="J10" s="8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12</v>
      </c>
      <c r="R10" s="70">
        <v>0</v>
      </c>
      <c r="S10" s="70">
        <v>17</v>
      </c>
      <c r="T10" s="70">
        <v>0</v>
      </c>
      <c r="U10" s="70">
        <v>0</v>
      </c>
      <c r="V10" s="70">
        <v>9</v>
      </c>
      <c r="W10" s="79">
        <v>0</v>
      </c>
    </row>
    <row r="11" spans="1:23" ht="19.5" thickBot="1" x14ac:dyDescent="0.3">
      <c r="A11" s="37"/>
      <c r="B11" s="39"/>
      <c r="C11" s="22" t="s">
        <v>24</v>
      </c>
      <c r="D11" s="23"/>
      <c r="E11" s="24"/>
      <c r="F11" s="8">
        <f t="shared" si="0"/>
        <v>1</v>
      </c>
      <c r="G11" s="8">
        <v>0</v>
      </c>
      <c r="H11" s="8">
        <v>0</v>
      </c>
      <c r="I11" s="70">
        <v>0</v>
      </c>
      <c r="J11" s="8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1</v>
      </c>
      <c r="T11" s="70">
        <v>0</v>
      </c>
      <c r="U11" s="70">
        <v>0</v>
      </c>
      <c r="V11" s="70">
        <v>0</v>
      </c>
      <c r="W11" s="79">
        <v>0</v>
      </c>
    </row>
    <row r="12" spans="1:23" ht="19.5" thickBot="1" x14ac:dyDescent="0.3">
      <c r="A12" s="28" t="s">
        <v>25</v>
      </c>
      <c r="B12" s="29"/>
      <c r="C12" s="29"/>
      <c r="D12" s="29"/>
      <c r="E12" s="30"/>
      <c r="F12" s="8">
        <f t="shared" si="0"/>
        <v>51</v>
      </c>
      <c r="G12" s="8">
        <v>0</v>
      </c>
      <c r="H12" s="8">
        <v>0</v>
      </c>
      <c r="I12" s="70">
        <v>0</v>
      </c>
      <c r="J12" s="8">
        <v>0</v>
      </c>
      <c r="K12" s="70">
        <v>3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7</v>
      </c>
      <c r="R12" s="70">
        <v>0</v>
      </c>
      <c r="S12" s="70">
        <v>31</v>
      </c>
      <c r="T12" s="70">
        <v>0</v>
      </c>
      <c r="U12" s="70">
        <v>5</v>
      </c>
      <c r="V12" s="70">
        <v>5</v>
      </c>
      <c r="W12" s="79">
        <v>0</v>
      </c>
    </row>
    <row r="13" spans="1:23" ht="19.5" thickBot="1" x14ac:dyDescent="0.3">
      <c r="A13" s="28" t="s">
        <v>26</v>
      </c>
      <c r="B13" s="29"/>
      <c r="C13" s="29"/>
      <c r="D13" s="29"/>
      <c r="E13" s="30"/>
      <c r="F13" s="8">
        <f t="shared" si="0"/>
        <v>15</v>
      </c>
      <c r="G13" s="8">
        <v>0</v>
      </c>
      <c r="H13" s="8">
        <v>0</v>
      </c>
      <c r="I13" s="70">
        <v>0</v>
      </c>
      <c r="J13" s="8">
        <v>0</v>
      </c>
      <c r="K13" s="70">
        <v>0</v>
      </c>
      <c r="L13" s="70">
        <v>0</v>
      </c>
      <c r="M13" s="70">
        <v>6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/>
      <c r="T13" s="70">
        <v>0</v>
      </c>
      <c r="U13" s="70">
        <v>9</v>
      </c>
      <c r="V13" s="70">
        <v>0</v>
      </c>
      <c r="W13" s="79">
        <v>0</v>
      </c>
    </row>
    <row r="14" spans="1:23" ht="19.5" thickBot="1" x14ac:dyDescent="0.3">
      <c r="A14" s="28" t="s">
        <v>27</v>
      </c>
      <c r="B14" s="29"/>
      <c r="C14" s="29"/>
      <c r="D14" s="29"/>
      <c r="E14" s="30"/>
      <c r="F14" s="8">
        <f t="shared" si="0"/>
        <v>31</v>
      </c>
      <c r="G14" s="8">
        <v>0</v>
      </c>
      <c r="H14" s="8">
        <v>0</v>
      </c>
      <c r="I14" s="70">
        <v>0</v>
      </c>
      <c r="J14" s="8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31</v>
      </c>
      <c r="T14" s="70">
        <v>0</v>
      </c>
      <c r="U14" s="70">
        <v>0</v>
      </c>
      <c r="V14" s="70">
        <v>0</v>
      </c>
      <c r="W14" s="79">
        <v>0</v>
      </c>
    </row>
    <row r="15" spans="1:23" ht="22.5" customHeight="1" thickBot="1" x14ac:dyDescent="0.3">
      <c r="A15" s="28" t="s">
        <v>53</v>
      </c>
      <c r="B15" s="29"/>
      <c r="C15" s="29"/>
      <c r="D15" s="29"/>
      <c r="E15" s="30"/>
      <c r="F15" s="10">
        <f t="shared" si="0"/>
        <v>1952</v>
      </c>
      <c r="G15" s="10">
        <v>33</v>
      </c>
      <c r="H15" s="10">
        <f t="shared" ref="G15:W15" si="1">SUM(H16:H20)</f>
        <v>94</v>
      </c>
      <c r="I15" s="13">
        <f t="shared" si="1"/>
        <v>49</v>
      </c>
      <c r="J15" s="10">
        <f t="shared" si="1"/>
        <v>203</v>
      </c>
      <c r="K15" s="13">
        <f t="shared" si="1"/>
        <v>90</v>
      </c>
      <c r="L15" s="13">
        <f t="shared" si="1"/>
        <v>96</v>
      </c>
      <c r="M15" s="13">
        <f t="shared" si="1"/>
        <v>38</v>
      </c>
      <c r="N15" s="13">
        <f t="shared" si="1"/>
        <v>6</v>
      </c>
      <c r="O15" s="13">
        <f t="shared" si="1"/>
        <v>90</v>
      </c>
      <c r="P15" s="13">
        <f t="shared" si="1"/>
        <v>2</v>
      </c>
      <c r="Q15" s="13">
        <f t="shared" si="1"/>
        <v>198</v>
      </c>
      <c r="R15" s="13">
        <f t="shared" si="1"/>
        <v>5</v>
      </c>
      <c r="S15" s="13">
        <f t="shared" si="1"/>
        <v>671</v>
      </c>
      <c r="T15" s="13">
        <f t="shared" si="1"/>
        <v>77</v>
      </c>
      <c r="U15" s="13">
        <f t="shared" si="1"/>
        <v>61</v>
      </c>
      <c r="V15" s="13">
        <f t="shared" si="1"/>
        <v>127</v>
      </c>
      <c r="W15" s="80">
        <f t="shared" si="1"/>
        <v>112</v>
      </c>
    </row>
    <row r="16" spans="1:23" ht="19.5" thickBot="1" x14ac:dyDescent="0.3">
      <c r="A16" s="31" t="s">
        <v>28</v>
      </c>
      <c r="B16" s="33"/>
      <c r="C16" s="25" t="s">
        <v>52</v>
      </c>
      <c r="D16" s="26"/>
      <c r="E16" s="27"/>
      <c r="F16" s="8">
        <f t="shared" si="0"/>
        <v>1920</v>
      </c>
      <c r="G16" s="8">
        <v>33</v>
      </c>
      <c r="H16" s="8">
        <v>94</v>
      </c>
      <c r="I16" s="70">
        <v>49</v>
      </c>
      <c r="J16" s="8">
        <v>203</v>
      </c>
      <c r="K16" s="70">
        <v>90</v>
      </c>
      <c r="L16" s="70">
        <v>96</v>
      </c>
      <c r="M16" s="70">
        <v>38</v>
      </c>
      <c r="N16" s="70">
        <v>6</v>
      </c>
      <c r="O16" s="70">
        <v>89</v>
      </c>
      <c r="P16" s="70">
        <v>2</v>
      </c>
      <c r="Q16" s="70">
        <v>197</v>
      </c>
      <c r="R16" s="70">
        <v>5</v>
      </c>
      <c r="S16" s="70">
        <v>647</v>
      </c>
      <c r="T16" s="70">
        <v>76</v>
      </c>
      <c r="U16" s="70">
        <v>57</v>
      </c>
      <c r="V16" s="70">
        <v>127</v>
      </c>
      <c r="W16" s="79">
        <v>111</v>
      </c>
    </row>
    <row r="17" spans="1:23" ht="28.5" customHeight="1" thickBot="1" x14ac:dyDescent="0.3">
      <c r="A17" s="34"/>
      <c r="B17" s="36"/>
      <c r="C17" s="25" t="s">
        <v>29</v>
      </c>
      <c r="D17" s="26"/>
      <c r="E17" s="27"/>
      <c r="F17" s="8">
        <f t="shared" si="0"/>
        <v>3</v>
      </c>
      <c r="G17" s="8">
        <v>0</v>
      </c>
      <c r="H17" s="8">
        <v>0</v>
      </c>
      <c r="I17" s="70">
        <v>0</v>
      </c>
      <c r="J17" s="8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3</v>
      </c>
      <c r="T17" s="70">
        <v>0</v>
      </c>
      <c r="U17" s="70">
        <v>0</v>
      </c>
      <c r="V17" s="70">
        <v>0</v>
      </c>
      <c r="W17" s="79">
        <v>0</v>
      </c>
    </row>
    <row r="18" spans="1:23" ht="40.5" customHeight="1" thickBot="1" x14ac:dyDescent="0.3">
      <c r="A18" s="34"/>
      <c r="B18" s="36"/>
      <c r="C18" s="15"/>
      <c r="D18" s="20" t="s">
        <v>54</v>
      </c>
      <c r="E18" s="21"/>
      <c r="F18" s="8">
        <f>SUM(G18:W18)</f>
        <v>19</v>
      </c>
      <c r="G18" s="8">
        <v>0</v>
      </c>
      <c r="H18" s="8">
        <v>0</v>
      </c>
      <c r="I18" s="70">
        <v>0</v>
      </c>
      <c r="J18" s="8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19</v>
      </c>
      <c r="T18" s="70">
        <v>0</v>
      </c>
      <c r="U18" s="70">
        <v>0</v>
      </c>
      <c r="V18" s="70">
        <v>0</v>
      </c>
      <c r="W18" s="79">
        <v>0</v>
      </c>
    </row>
    <row r="19" spans="1:23" ht="41.25" customHeight="1" thickBot="1" x14ac:dyDescent="0.3">
      <c r="A19" s="34"/>
      <c r="B19" s="36"/>
      <c r="C19" s="15"/>
      <c r="D19" s="20" t="s">
        <v>55</v>
      </c>
      <c r="E19" s="21"/>
      <c r="F19" s="8">
        <f>SUM(G19:W19)</f>
        <v>0</v>
      </c>
      <c r="G19" s="8">
        <v>0</v>
      </c>
      <c r="H19" s="8">
        <v>0</v>
      </c>
      <c r="I19" s="70">
        <v>0</v>
      </c>
      <c r="J19" s="8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9">
        <v>0</v>
      </c>
    </row>
    <row r="20" spans="1:23" ht="22.5" customHeight="1" thickBot="1" x14ac:dyDescent="0.3">
      <c r="A20" s="37"/>
      <c r="B20" s="39"/>
      <c r="C20" s="25" t="s">
        <v>30</v>
      </c>
      <c r="D20" s="26"/>
      <c r="E20" s="27"/>
      <c r="F20" s="8">
        <f t="shared" si="0"/>
        <v>11</v>
      </c>
      <c r="G20" s="8">
        <v>1</v>
      </c>
      <c r="H20" s="8">
        <v>0</v>
      </c>
      <c r="I20" s="70">
        <v>0</v>
      </c>
      <c r="J20" s="8">
        <v>0</v>
      </c>
      <c r="K20" s="70">
        <v>0</v>
      </c>
      <c r="L20" s="70">
        <v>0</v>
      </c>
      <c r="M20" s="70">
        <v>0</v>
      </c>
      <c r="N20" s="70">
        <v>0</v>
      </c>
      <c r="O20" s="70">
        <v>1</v>
      </c>
      <c r="P20" s="70">
        <v>0</v>
      </c>
      <c r="Q20" s="70">
        <v>1</v>
      </c>
      <c r="R20" s="70">
        <v>0</v>
      </c>
      <c r="S20" s="70">
        <v>2</v>
      </c>
      <c r="T20" s="70">
        <v>1</v>
      </c>
      <c r="U20" s="70">
        <v>4</v>
      </c>
      <c r="V20" s="70">
        <v>0</v>
      </c>
      <c r="W20" s="79">
        <v>1</v>
      </c>
    </row>
    <row r="21" spans="1:23" ht="47.25" customHeight="1" thickBot="1" x14ac:dyDescent="0.3">
      <c r="A21" s="40" t="s">
        <v>56</v>
      </c>
      <c r="B21" s="41"/>
      <c r="C21" s="41"/>
      <c r="D21" s="41"/>
      <c r="E21" s="42"/>
      <c r="F21" s="12">
        <f t="shared" si="0"/>
        <v>7319</v>
      </c>
      <c r="G21" s="12">
        <f t="shared" ref="G21:W21" si="2">SUM(G22:G25)</f>
        <v>358</v>
      </c>
      <c r="H21" s="12">
        <v>321</v>
      </c>
      <c r="I21" s="71">
        <v>372</v>
      </c>
      <c r="J21" s="12">
        <f t="shared" si="2"/>
        <v>800</v>
      </c>
      <c r="K21" s="71">
        <v>208</v>
      </c>
      <c r="L21" s="71">
        <f t="shared" si="2"/>
        <v>804</v>
      </c>
      <c r="M21" s="71">
        <f t="shared" si="2"/>
        <v>341</v>
      </c>
      <c r="N21" s="71">
        <f t="shared" si="2"/>
        <v>153</v>
      </c>
      <c r="O21" s="71">
        <f t="shared" si="2"/>
        <v>633</v>
      </c>
      <c r="P21" s="71">
        <f t="shared" si="2"/>
        <v>36</v>
      </c>
      <c r="Q21" s="71">
        <f>SUM(Q22:Q25)</f>
        <v>383</v>
      </c>
      <c r="R21" s="71">
        <v>144</v>
      </c>
      <c r="S21" s="71">
        <f t="shared" si="2"/>
        <v>899</v>
      </c>
      <c r="T21" s="71">
        <f t="shared" si="2"/>
        <v>592</v>
      </c>
      <c r="U21" s="71">
        <f t="shared" si="2"/>
        <v>272</v>
      </c>
      <c r="V21" s="71">
        <f t="shared" si="2"/>
        <v>363</v>
      </c>
      <c r="W21" s="81">
        <f t="shared" si="2"/>
        <v>640</v>
      </c>
    </row>
    <row r="22" spans="1:23" ht="19.5" thickBot="1" x14ac:dyDescent="0.3">
      <c r="A22" s="31" t="s">
        <v>20</v>
      </c>
      <c r="B22" s="32"/>
      <c r="C22" s="33"/>
      <c r="D22" s="25" t="s">
        <v>31</v>
      </c>
      <c r="E22" s="27"/>
      <c r="F22" s="8">
        <f t="shared" ref="F22:F27" si="3">SUM(G22:W22)</f>
        <v>484</v>
      </c>
      <c r="G22" s="8"/>
      <c r="H22" s="8"/>
      <c r="I22" s="70"/>
      <c r="J22" s="8"/>
      <c r="K22" s="70">
        <v>23</v>
      </c>
      <c r="L22" s="70"/>
      <c r="M22" s="70">
        <v>341</v>
      </c>
      <c r="N22" s="70"/>
      <c r="O22" s="74"/>
      <c r="P22" s="74"/>
      <c r="Q22" s="74">
        <v>26</v>
      </c>
      <c r="R22" s="74"/>
      <c r="S22" s="74">
        <v>60</v>
      </c>
      <c r="T22" s="74"/>
      <c r="U22" s="74">
        <v>24</v>
      </c>
      <c r="V22" s="74">
        <v>10</v>
      </c>
      <c r="W22" s="78"/>
    </row>
    <row r="23" spans="1:23" ht="19.5" thickBot="1" x14ac:dyDescent="0.3">
      <c r="A23" s="34"/>
      <c r="B23" s="35"/>
      <c r="C23" s="36"/>
      <c r="D23" s="25" t="s">
        <v>22</v>
      </c>
      <c r="E23" s="27"/>
      <c r="F23" s="8">
        <f t="shared" si="3"/>
        <v>6764</v>
      </c>
      <c r="G23" s="8">
        <v>358</v>
      </c>
      <c r="H23" s="8">
        <v>321</v>
      </c>
      <c r="I23" s="70">
        <v>372</v>
      </c>
      <c r="J23" s="8">
        <v>800</v>
      </c>
      <c r="K23" s="70">
        <v>184</v>
      </c>
      <c r="L23" s="70">
        <v>804</v>
      </c>
      <c r="M23" s="70"/>
      <c r="N23" s="70">
        <v>153</v>
      </c>
      <c r="O23" s="74">
        <v>633</v>
      </c>
      <c r="P23" s="74">
        <v>1</v>
      </c>
      <c r="Q23" s="74">
        <v>351</v>
      </c>
      <c r="R23" s="74">
        <v>144</v>
      </c>
      <c r="S23" s="74">
        <v>820</v>
      </c>
      <c r="T23" s="74">
        <v>592</v>
      </c>
      <c r="U23" s="74">
        <v>247</v>
      </c>
      <c r="V23" s="74">
        <v>344</v>
      </c>
      <c r="W23" s="78">
        <v>640</v>
      </c>
    </row>
    <row r="24" spans="1:23" ht="19.5" thickBot="1" x14ac:dyDescent="0.3">
      <c r="A24" s="34"/>
      <c r="B24" s="35"/>
      <c r="C24" s="36"/>
      <c r="D24" s="25" t="s">
        <v>23</v>
      </c>
      <c r="E24" s="27"/>
      <c r="F24" s="8">
        <f t="shared" si="3"/>
        <v>69</v>
      </c>
      <c r="G24" s="8"/>
      <c r="H24" s="8"/>
      <c r="I24" s="70"/>
      <c r="J24" s="8"/>
      <c r="K24" s="70">
        <v>1</v>
      </c>
      <c r="L24" s="70"/>
      <c r="M24" s="70"/>
      <c r="N24" s="70"/>
      <c r="O24" s="74"/>
      <c r="P24" s="74">
        <v>35</v>
      </c>
      <c r="Q24" s="74">
        <v>6</v>
      </c>
      <c r="R24" s="74"/>
      <c r="S24" s="74">
        <v>17</v>
      </c>
      <c r="T24" s="74"/>
      <c r="U24" s="74">
        <v>1</v>
      </c>
      <c r="V24" s="74">
        <v>9</v>
      </c>
      <c r="W24" s="78"/>
    </row>
    <row r="25" spans="1:23" ht="19.5" thickBot="1" x14ac:dyDescent="0.3">
      <c r="A25" s="37"/>
      <c r="B25" s="38"/>
      <c r="C25" s="39"/>
      <c r="D25" s="25" t="s">
        <v>24</v>
      </c>
      <c r="E25" s="27"/>
      <c r="F25" s="8">
        <f t="shared" si="3"/>
        <v>2</v>
      </c>
      <c r="G25" s="8"/>
      <c r="H25" s="8"/>
      <c r="I25" s="70"/>
      <c r="J25" s="8"/>
      <c r="K25" s="70"/>
      <c r="L25" s="70"/>
      <c r="M25" s="70"/>
      <c r="N25" s="70"/>
      <c r="O25" s="74"/>
      <c r="P25" s="74"/>
      <c r="Q25" s="74"/>
      <c r="R25" s="74"/>
      <c r="S25" s="74">
        <v>2</v>
      </c>
      <c r="T25" s="74"/>
      <c r="U25" s="74"/>
      <c r="V25" s="74"/>
      <c r="W25" s="78"/>
    </row>
    <row r="26" spans="1:23" ht="19.5" thickBot="1" x14ac:dyDescent="0.3">
      <c r="A26" s="28" t="s">
        <v>25</v>
      </c>
      <c r="B26" s="29"/>
      <c r="C26" s="29"/>
      <c r="D26" s="29"/>
      <c r="E26" s="30"/>
      <c r="F26" s="8">
        <f t="shared" si="3"/>
        <v>86</v>
      </c>
      <c r="G26" s="8"/>
      <c r="H26" s="8">
        <v>56</v>
      </c>
      <c r="I26" s="70">
        <v>0</v>
      </c>
      <c r="J26" s="8"/>
      <c r="K26" s="70">
        <v>0</v>
      </c>
      <c r="L26" s="70">
        <v>0</v>
      </c>
      <c r="M26" s="70"/>
      <c r="N26" s="70"/>
      <c r="O26" s="74">
        <v>4</v>
      </c>
      <c r="P26" s="74"/>
      <c r="Q26" s="74">
        <v>2</v>
      </c>
      <c r="R26" s="74"/>
      <c r="S26" s="74">
        <v>14</v>
      </c>
      <c r="T26" s="74"/>
      <c r="U26" s="74">
        <v>5</v>
      </c>
      <c r="V26" s="74">
        <v>5</v>
      </c>
      <c r="W26" s="78"/>
    </row>
    <row r="27" spans="1:23" ht="19.5" thickBot="1" x14ac:dyDescent="0.3">
      <c r="A27" s="28" t="s">
        <v>32</v>
      </c>
      <c r="B27" s="29"/>
      <c r="C27" s="29"/>
      <c r="D27" s="29"/>
      <c r="E27" s="30"/>
      <c r="F27" s="10">
        <f t="shared" si="3"/>
        <v>6174</v>
      </c>
      <c r="G27" s="10">
        <v>358</v>
      </c>
      <c r="H27" s="10">
        <v>321</v>
      </c>
      <c r="I27" s="13">
        <v>372</v>
      </c>
      <c r="J27" s="10">
        <v>800</v>
      </c>
      <c r="K27" s="13">
        <v>90</v>
      </c>
      <c r="L27" s="13">
        <v>804</v>
      </c>
      <c r="M27" s="13">
        <v>341</v>
      </c>
      <c r="N27" s="13">
        <v>153</v>
      </c>
      <c r="O27" s="68">
        <v>633</v>
      </c>
      <c r="P27" s="68">
        <v>36</v>
      </c>
      <c r="Q27" s="68">
        <v>117</v>
      </c>
      <c r="R27" s="68">
        <v>144</v>
      </c>
      <c r="S27" s="68">
        <v>253</v>
      </c>
      <c r="T27" s="68">
        <v>592</v>
      </c>
      <c r="U27" s="68">
        <v>226</v>
      </c>
      <c r="V27" s="68">
        <v>294</v>
      </c>
      <c r="W27" s="76">
        <v>640</v>
      </c>
    </row>
    <row r="28" spans="1:23" ht="20.25" thickBot="1" x14ac:dyDescent="0.3">
      <c r="A28" s="58"/>
      <c r="B28" s="59"/>
      <c r="C28" s="59"/>
      <c r="D28" s="60"/>
      <c r="E28" s="2" t="s">
        <v>34</v>
      </c>
      <c r="F28" s="10">
        <f>SUM(G28:W28)</f>
        <v>121</v>
      </c>
      <c r="G28" s="10">
        <f t="shared" ref="G28:W28" si="4">SUM(G29:G30)</f>
        <v>0</v>
      </c>
      <c r="H28" s="10">
        <f t="shared" si="4"/>
        <v>0</v>
      </c>
      <c r="I28" s="13">
        <f t="shared" si="4"/>
        <v>0</v>
      </c>
      <c r="J28" s="10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2</v>
      </c>
      <c r="T28" s="13">
        <f t="shared" si="4"/>
        <v>0</v>
      </c>
      <c r="U28" s="13">
        <f t="shared" si="4"/>
        <v>2</v>
      </c>
      <c r="V28" s="13">
        <f t="shared" si="4"/>
        <v>117</v>
      </c>
      <c r="W28" s="80">
        <f t="shared" si="4"/>
        <v>0</v>
      </c>
    </row>
    <row r="29" spans="1:23" ht="19.5" thickBot="1" x14ac:dyDescent="0.3">
      <c r="A29" s="49" t="s">
        <v>33</v>
      </c>
      <c r="B29" s="50"/>
      <c r="C29" s="50"/>
      <c r="D29" s="51"/>
      <c r="E29" s="3" t="s">
        <v>35</v>
      </c>
      <c r="F29" s="8">
        <f>SUM(G29:W29)</f>
        <v>1</v>
      </c>
      <c r="G29" s="8"/>
      <c r="H29" s="8"/>
      <c r="I29" s="70"/>
      <c r="J29" s="8"/>
      <c r="K29" s="70"/>
      <c r="L29" s="70"/>
      <c r="M29" s="70"/>
      <c r="N29" s="70"/>
      <c r="O29" s="70"/>
      <c r="P29" s="70"/>
      <c r="Q29" s="70">
        <v>0</v>
      </c>
      <c r="R29" s="70"/>
      <c r="S29" s="70">
        <v>1</v>
      </c>
      <c r="T29" s="70"/>
      <c r="U29" s="70"/>
      <c r="V29" s="70"/>
      <c r="W29" s="79"/>
    </row>
    <row r="30" spans="1:23" ht="19.5" thickBot="1" x14ac:dyDescent="0.3">
      <c r="A30" s="52"/>
      <c r="B30" s="53"/>
      <c r="C30" s="53"/>
      <c r="D30" s="54"/>
      <c r="E30" s="3" t="s">
        <v>32</v>
      </c>
      <c r="F30" s="8">
        <f>SUM(G30:W30)</f>
        <v>120</v>
      </c>
      <c r="G30" s="8"/>
      <c r="H30" s="8"/>
      <c r="I30" s="70"/>
      <c r="J30" s="8"/>
      <c r="K30" s="70"/>
      <c r="L30" s="70"/>
      <c r="M30" s="70"/>
      <c r="N30" s="70"/>
      <c r="O30" s="70"/>
      <c r="P30" s="70"/>
      <c r="Q30" s="70">
        <v>0</v>
      </c>
      <c r="R30" s="70"/>
      <c r="S30" s="70">
        <v>1</v>
      </c>
      <c r="T30" s="70"/>
      <c r="U30" s="70">
        <v>2</v>
      </c>
      <c r="V30" s="70">
        <v>117</v>
      </c>
      <c r="W30" s="79"/>
    </row>
    <row r="31" spans="1:23" ht="19.5" thickBot="1" x14ac:dyDescent="0.3">
      <c r="A31" s="61" t="s">
        <v>57</v>
      </c>
      <c r="B31" s="29"/>
      <c r="C31" s="29"/>
      <c r="D31" s="62"/>
      <c r="E31" s="30"/>
      <c r="F31" s="10">
        <f>SUM(F32,F36,F41,F46)</f>
        <v>1138</v>
      </c>
      <c r="G31" s="10">
        <f>SUM(G32,G36,G41,G46)</f>
        <v>0</v>
      </c>
      <c r="H31" s="10">
        <f>SUM(H32,H36,H41,H46)</f>
        <v>0</v>
      </c>
      <c r="I31" s="13">
        <f>SUM(I32,I36,I41,I46)</f>
        <v>0</v>
      </c>
      <c r="J31" s="10">
        <f>SUM(J32,J36,J41,J46)</f>
        <v>2</v>
      </c>
      <c r="K31" s="13">
        <f>SUM(K32,K36,K41,K46)</f>
        <v>118</v>
      </c>
      <c r="L31" s="13">
        <f>SUM(L32,L36,L41,L46)</f>
        <v>0</v>
      </c>
      <c r="M31" s="13">
        <f>SUM(M32,M36,M41,M46)</f>
        <v>0</v>
      </c>
      <c r="N31" s="13">
        <f>SUM(N32,N36,N41,N46)</f>
        <v>0</v>
      </c>
      <c r="O31" s="13">
        <f>SUM(O32,O36,O41,O46)</f>
        <v>0</v>
      </c>
      <c r="P31" s="13">
        <f>SUM(P32,P36,P41,P46)</f>
        <v>0</v>
      </c>
      <c r="Q31" s="13">
        <f>SUM(Q32,Q36,Q41,Q46)</f>
        <v>261</v>
      </c>
      <c r="R31" s="13">
        <f>SUM(R32,R36,R41,R46)</f>
        <v>0</v>
      </c>
      <c r="S31" s="13">
        <f>SUM(S32,S36,S41,S46)</f>
        <v>644</v>
      </c>
      <c r="T31" s="13">
        <f>SUM(T32,T36,T41,T46)</f>
        <v>0</v>
      </c>
      <c r="U31" s="13">
        <f>SUM(U32,U36,U41,U46)</f>
        <v>44</v>
      </c>
      <c r="V31" s="13">
        <f>SUM(V32,V36,V41,V46)</f>
        <v>69</v>
      </c>
      <c r="W31" s="80">
        <f>SUM(W32,W36,W41,W46)</f>
        <v>0</v>
      </c>
    </row>
    <row r="32" spans="1:23" ht="20.25" thickBot="1" x14ac:dyDescent="0.3">
      <c r="A32" s="83" t="s">
        <v>20</v>
      </c>
      <c r="B32" s="14"/>
      <c r="C32" s="14"/>
      <c r="D32" s="19" t="s">
        <v>36</v>
      </c>
      <c r="E32" s="18" t="s">
        <v>34</v>
      </c>
      <c r="F32" s="10">
        <f t="shared" ref="F32:W32" si="5">SUM(F33:F35)</f>
        <v>268</v>
      </c>
      <c r="G32" s="10">
        <f t="shared" si="5"/>
        <v>0</v>
      </c>
      <c r="H32" s="10">
        <f t="shared" si="5"/>
        <v>0</v>
      </c>
      <c r="I32" s="13">
        <f t="shared" si="5"/>
        <v>0</v>
      </c>
      <c r="J32" s="10">
        <f t="shared" si="5"/>
        <v>0</v>
      </c>
      <c r="K32" s="13">
        <f>SUM(K33:K35)</f>
        <v>27</v>
      </c>
      <c r="L32" s="13">
        <f t="shared" si="5"/>
        <v>0</v>
      </c>
      <c r="M32" s="13">
        <f t="shared" si="5"/>
        <v>0</v>
      </c>
      <c r="N32" s="13">
        <f t="shared" si="5"/>
        <v>0</v>
      </c>
      <c r="O32" s="13">
        <f t="shared" si="5"/>
        <v>0</v>
      </c>
      <c r="P32" s="13">
        <f t="shared" si="5"/>
        <v>0</v>
      </c>
      <c r="Q32" s="13">
        <f t="shared" si="5"/>
        <v>48</v>
      </c>
      <c r="R32" s="13">
        <f t="shared" si="5"/>
        <v>0</v>
      </c>
      <c r="S32" s="13">
        <f t="shared" si="5"/>
        <v>152</v>
      </c>
      <c r="T32" s="13">
        <f t="shared" si="5"/>
        <v>0</v>
      </c>
      <c r="U32" s="13">
        <f t="shared" si="5"/>
        <v>19</v>
      </c>
      <c r="V32" s="13">
        <f t="shared" si="5"/>
        <v>22</v>
      </c>
      <c r="W32" s="80">
        <f t="shared" si="5"/>
        <v>0</v>
      </c>
    </row>
    <row r="33" spans="1:23" ht="23.25" customHeight="1" thickBot="1" x14ac:dyDescent="0.3">
      <c r="A33" s="83"/>
      <c r="B33" s="14"/>
      <c r="C33" s="14"/>
      <c r="D33" s="19"/>
      <c r="E33" s="16" t="s">
        <v>38</v>
      </c>
      <c r="F33" s="10">
        <f>SUM(G33:W33)</f>
        <v>191</v>
      </c>
      <c r="G33" s="10"/>
      <c r="H33" s="10"/>
      <c r="I33" s="13"/>
      <c r="J33" s="10"/>
      <c r="K33" s="13">
        <v>24</v>
      </c>
      <c r="L33" s="13"/>
      <c r="M33" s="13"/>
      <c r="N33" s="13"/>
      <c r="O33" s="13"/>
      <c r="P33" s="13"/>
      <c r="Q33" s="13">
        <v>25</v>
      </c>
      <c r="R33" s="13"/>
      <c r="S33" s="13">
        <v>120</v>
      </c>
      <c r="T33" s="13"/>
      <c r="U33" s="13">
        <v>6</v>
      </c>
      <c r="V33" s="13">
        <v>16</v>
      </c>
      <c r="W33" s="80"/>
    </row>
    <row r="34" spans="1:23" ht="19.5" thickBot="1" x14ac:dyDescent="0.3">
      <c r="A34" s="83"/>
      <c r="B34" s="14"/>
      <c r="C34" s="14"/>
      <c r="D34" s="19"/>
      <c r="E34" s="16" t="s">
        <v>39</v>
      </c>
      <c r="F34" s="10">
        <f>SUM(G34:W34)</f>
        <v>57</v>
      </c>
      <c r="G34" s="10"/>
      <c r="H34" s="10"/>
      <c r="I34" s="13"/>
      <c r="J34" s="10"/>
      <c r="K34" s="13">
        <v>3</v>
      </c>
      <c r="L34" s="13"/>
      <c r="M34" s="13"/>
      <c r="N34" s="13"/>
      <c r="O34" s="13"/>
      <c r="P34" s="13"/>
      <c r="Q34" s="13">
        <v>18</v>
      </c>
      <c r="R34" s="13"/>
      <c r="S34" s="13">
        <v>25</v>
      </c>
      <c r="T34" s="13"/>
      <c r="U34" s="13">
        <v>6</v>
      </c>
      <c r="V34" s="13">
        <v>5</v>
      </c>
      <c r="W34" s="80"/>
    </row>
    <row r="35" spans="1:23" ht="19.5" customHeight="1" thickBot="1" x14ac:dyDescent="0.3">
      <c r="A35" s="83"/>
      <c r="B35" s="17" t="s">
        <v>36</v>
      </c>
      <c r="C35" s="17"/>
      <c r="D35" s="19"/>
      <c r="E35" s="16" t="s">
        <v>40</v>
      </c>
      <c r="F35" s="8">
        <f>SUM(G35:W35)</f>
        <v>20</v>
      </c>
      <c r="G35" s="8"/>
      <c r="H35" s="8"/>
      <c r="I35" s="70"/>
      <c r="J35" s="8">
        <v>0</v>
      </c>
      <c r="K35" s="70">
        <v>0</v>
      </c>
      <c r="L35" s="70"/>
      <c r="M35" s="70"/>
      <c r="N35" s="70"/>
      <c r="O35" s="70"/>
      <c r="P35" s="70"/>
      <c r="Q35" s="70">
        <v>5</v>
      </c>
      <c r="R35" s="70"/>
      <c r="S35" s="70">
        <v>7</v>
      </c>
      <c r="T35" s="70"/>
      <c r="U35" s="70">
        <v>7</v>
      </c>
      <c r="V35" s="70">
        <v>1</v>
      </c>
      <c r="W35" s="79"/>
    </row>
    <row r="36" spans="1:23" ht="20.25" thickBot="1" x14ac:dyDescent="0.3">
      <c r="A36" s="83"/>
      <c r="B36" s="84" t="s">
        <v>37</v>
      </c>
      <c r="C36" s="19"/>
      <c r="D36" s="85"/>
      <c r="E36" s="2" t="s">
        <v>34</v>
      </c>
      <c r="F36" s="10">
        <f t="shared" ref="F36:F41" si="6">SUM(G36:W36)</f>
        <v>194</v>
      </c>
      <c r="G36" s="10">
        <f t="shared" ref="G36:W36" si="7">SUM(G37:G40)</f>
        <v>0</v>
      </c>
      <c r="H36" s="10">
        <f t="shared" si="7"/>
        <v>0</v>
      </c>
      <c r="I36" s="13">
        <f t="shared" si="7"/>
        <v>0</v>
      </c>
      <c r="J36" s="10">
        <f t="shared" si="7"/>
        <v>0</v>
      </c>
      <c r="K36" s="13">
        <f>SUM(K37:K40)</f>
        <v>10</v>
      </c>
      <c r="L36" s="13">
        <f t="shared" si="7"/>
        <v>0</v>
      </c>
      <c r="M36" s="13">
        <f t="shared" si="7"/>
        <v>0</v>
      </c>
      <c r="N36" s="13">
        <f t="shared" si="7"/>
        <v>0</v>
      </c>
      <c r="O36" s="13">
        <f t="shared" si="7"/>
        <v>0</v>
      </c>
      <c r="P36" s="13">
        <f t="shared" si="7"/>
        <v>0</v>
      </c>
      <c r="Q36" s="13">
        <f t="shared" si="7"/>
        <v>37</v>
      </c>
      <c r="R36" s="13">
        <f t="shared" si="7"/>
        <v>0</v>
      </c>
      <c r="S36" s="13">
        <f t="shared" si="7"/>
        <v>118</v>
      </c>
      <c r="T36" s="13">
        <f t="shared" si="7"/>
        <v>0</v>
      </c>
      <c r="U36" s="13">
        <f t="shared" si="7"/>
        <v>12</v>
      </c>
      <c r="V36" s="13">
        <f t="shared" si="7"/>
        <v>17</v>
      </c>
      <c r="W36" s="80">
        <f t="shared" si="7"/>
        <v>0</v>
      </c>
    </row>
    <row r="37" spans="1:23" ht="19.5" thickBot="1" x14ac:dyDescent="0.3">
      <c r="A37" s="83"/>
      <c r="B37" s="84"/>
      <c r="C37" s="19"/>
      <c r="D37" s="19"/>
      <c r="E37" s="3" t="s">
        <v>38</v>
      </c>
      <c r="F37" s="8">
        <f t="shared" si="6"/>
        <v>107</v>
      </c>
      <c r="G37" s="8"/>
      <c r="H37" s="8"/>
      <c r="I37" s="70"/>
      <c r="J37" s="8"/>
      <c r="K37" s="70">
        <v>2</v>
      </c>
      <c r="L37" s="70"/>
      <c r="M37" s="70"/>
      <c r="N37" s="70"/>
      <c r="O37" s="70"/>
      <c r="P37" s="70"/>
      <c r="Q37" s="70">
        <v>14</v>
      </c>
      <c r="R37" s="70"/>
      <c r="S37" s="70">
        <v>72</v>
      </c>
      <c r="T37" s="70"/>
      <c r="U37" s="70">
        <v>8</v>
      </c>
      <c r="V37" s="70">
        <v>11</v>
      </c>
      <c r="W37" s="79"/>
    </row>
    <row r="38" spans="1:23" ht="19.5" thickBot="1" x14ac:dyDescent="0.3">
      <c r="A38" s="83"/>
      <c r="B38" s="84"/>
      <c r="C38" s="19"/>
      <c r="D38" s="19"/>
      <c r="E38" s="3" t="s">
        <v>39</v>
      </c>
      <c r="F38" s="8">
        <f t="shared" si="6"/>
        <v>58</v>
      </c>
      <c r="G38" s="8"/>
      <c r="H38" s="8"/>
      <c r="I38" s="70"/>
      <c r="J38" s="8"/>
      <c r="K38" s="70">
        <v>6</v>
      </c>
      <c r="L38" s="70"/>
      <c r="M38" s="70"/>
      <c r="N38" s="70"/>
      <c r="O38" s="70"/>
      <c r="P38" s="70"/>
      <c r="Q38" s="70">
        <v>13</v>
      </c>
      <c r="R38" s="70"/>
      <c r="S38" s="70">
        <v>30</v>
      </c>
      <c r="T38" s="70"/>
      <c r="U38" s="70">
        <v>4</v>
      </c>
      <c r="V38" s="70">
        <v>5</v>
      </c>
      <c r="W38" s="79"/>
    </row>
    <row r="39" spans="1:23" ht="27.75" customHeight="1" thickBot="1" x14ac:dyDescent="0.3">
      <c r="A39" s="83"/>
      <c r="B39" s="84"/>
      <c r="C39" s="19"/>
      <c r="D39" s="19"/>
      <c r="E39" s="3" t="s">
        <v>40</v>
      </c>
      <c r="F39" s="8">
        <f t="shared" si="6"/>
        <v>29</v>
      </c>
      <c r="G39" s="8"/>
      <c r="H39" s="8"/>
      <c r="I39" s="70"/>
      <c r="J39" s="8"/>
      <c r="K39" s="70">
        <v>2</v>
      </c>
      <c r="L39" s="70"/>
      <c r="M39" s="70"/>
      <c r="N39" s="70"/>
      <c r="O39" s="70"/>
      <c r="P39" s="70"/>
      <c r="Q39" s="70">
        <v>10</v>
      </c>
      <c r="R39" s="70"/>
      <c r="S39" s="70">
        <v>16</v>
      </c>
      <c r="T39" s="70"/>
      <c r="U39" s="70">
        <v>0</v>
      </c>
      <c r="V39" s="70">
        <v>1</v>
      </c>
      <c r="W39" s="79"/>
    </row>
    <row r="40" spans="1:23" ht="23.25" customHeight="1" thickBot="1" x14ac:dyDescent="0.3">
      <c r="A40" s="83"/>
      <c r="B40" s="84"/>
      <c r="C40" s="19"/>
      <c r="D40" s="19"/>
      <c r="E40" s="3" t="s">
        <v>41</v>
      </c>
      <c r="F40" s="8">
        <f t="shared" si="6"/>
        <v>0</v>
      </c>
      <c r="G40" s="8"/>
      <c r="H40" s="8"/>
      <c r="I40" s="70"/>
      <c r="J40" s="8"/>
      <c r="K40" s="70"/>
      <c r="L40" s="70"/>
      <c r="M40" s="70"/>
      <c r="N40" s="70"/>
      <c r="O40" s="70"/>
      <c r="P40" s="70"/>
      <c r="Q40" s="70"/>
      <c r="R40" s="70"/>
      <c r="S40" s="70">
        <v>0</v>
      </c>
      <c r="T40" s="70"/>
      <c r="U40" s="70">
        <v>0</v>
      </c>
      <c r="V40" s="70">
        <v>0</v>
      </c>
      <c r="W40" s="79"/>
    </row>
    <row r="41" spans="1:23" ht="20.25" thickBot="1" x14ac:dyDescent="0.3">
      <c r="A41" s="83"/>
      <c r="B41" s="84" t="s">
        <v>42</v>
      </c>
      <c r="C41" s="19"/>
      <c r="D41" s="19"/>
      <c r="E41" s="2" t="s">
        <v>34</v>
      </c>
      <c r="F41" s="10">
        <f t="shared" si="6"/>
        <v>433</v>
      </c>
      <c r="G41" s="10">
        <f t="shared" ref="G41:W41" si="8">SUM(G42:G45)</f>
        <v>0</v>
      </c>
      <c r="H41" s="10">
        <f t="shared" si="8"/>
        <v>0</v>
      </c>
      <c r="I41" s="13">
        <f t="shared" si="8"/>
        <v>0</v>
      </c>
      <c r="J41" s="10">
        <f t="shared" si="8"/>
        <v>2</v>
      </c>
      <c r="K41" s="13">
        <f t="shared" si="8"/>
        <v>55</v>
      </c>
      <c r="L41" s="13">
        <f t="shared" si="8"/>
        <v>0</v>
      </c>
      <c r="M41" s="13">
        <f t="shared" si="8"/>
        <v>0</v>
      </c>
      <c r="N41" s="13">
        <f t="shared" si="8"/>
        <v>0</v>
      </c>
      <c r="O41" s="13">
        <f t="shared" si="8"/>
        <v>0</v>
      </c>
      <c r="P41" s="13">
        <f t="shared" si="8"/>
        <v>0</v>
      </c>
      <c r="Q41" s="13">
        <f t="shared" si="8"/>
        <v>83</v>
      </c>
      <c r="R41" s="13">
        <f t="shared" si="8"/>
        <v>0</v>
      </c>
      <c r="S41" s="13">
        <f t="shared" si="8"/>
        <v>270</v>
      </c>
      <c r="T41" s="13">
        <f t="shared" si="8"/>
        <v>0</v>
      </c>
      <c r="U41" s="13">
        <f t="shared" si="8"/>
        <v>13</v>
      </c>
      <c r="V41" s="13">
        <f t="shared" si="8"/>
        <v>10</v>
      </c>
      <c r="W41" s="80">
        <f t="shared" si="8"/>
        <v>0</v>
      </c>
    </row>
    <row r="42" spans="1:23" ht="19.5" thickBot="1" x14ac:dyDescent="0.3">
      <c r="A42" s="83"/>
      <c r="B42" s="84"/>
      <c r="C42" s="19"/>
      <c r="D42" s="19"/>
      <c r="E42" s="3" t="s">
        <v>38</v>
      </c>
      <c r="F42" s="8">
        <f>SUM(G42:W42)</f>
        <v>159</v>
      </c>
      <c r="G42" s="8"/>
      <c r="H42" s="8"/>
      <c r="I42" s="70"/>
      <c r="J42" s="8"/>
      <c r="K42" s="70">
        <v>25</v>
      </c>
      <c r="L42" s="70"/>
      <c r="M42" s="70"/>
      <c r="N42" s="70"/>
      <c r="O42" s="70"/>
      <c r="P42" s="70"/>
      <c r="Q42" s="70">
        <v>21</v>
      </c>
      <c r="R42" s="70"/>
      <c r="S42" s="70">
        <v>102</v>
      </c>
      <c r="T42" s="70"/>
      <c r="U42" s="70">
        <v>3</v>
      </c>
      <c r="V42" s="70">
        <v>8</v>
      </c>
      <c r="W42" s="79"/>
    </row>
    <row r="43" spans="1:23" ht="19.5" thickBot="1" x14ac:dyDescent="0.3">
      <c r="A43" s="83"/>
      <c r="B43" s="84"/>
      <c r="C43" s="19"/>
      <c r="D43" s="19"/>
      <c r="E43" s="3" t="s">
        <v>39</v>
      </c>
      <c r="F43" s="8">
        <f t="shared" ref="F43:F52" si="9">SUM(G43:W43)</f>
        <v>131</v>
      </c>
      <c r="G43" s="8"/>
      <c r="H43" s="8"/>
      <c r="I43" s="70"/>
      <c r="J43" s="8">
        <v>2</v>
      </c>
      <c r="K43" s="70">
        <v>10</v>
      </c>
      <c r="L43" s="70"/>
      <c r="M43" s="70"/>
      <c r="N43" s="70"/>
      <c r="O43" s="70"/>
      <c r="P43" s="70"/>
      <c r="Q43" s="70">
        <v>25</v>
      </c>
      <c r="R43" s="70"/>
      <c r="S43" s="70">
        <v>88</v>
      </c>
      <c r="T43" s="70"/>
      <c r="U43" s="70">
        <v>4</v>
      </c>
      <c r="V43" s="70">
        <v>2</v>
      </c>
      <c r="W43" s="79"/>
    </row>
    <row r="44" spans="1:23" ht="19.5" thickBot="1" x14ac:dyDescent="0.3">
      <c r="A44" s="83"/>
      <c r="B44" s="84"/>
      <c r="C44" s="19"/>
      <c r="D44" s="19"/>
      <c r="E44" s="3" t="s">
        <v>40</v>
      </c>
      <c r="F44" s="8">
        <f t="shared" si="9"/>
        <v>103</v>
      </c>
      <c r="G44" s="8"/>
      <c r="H44" s="8"/>
      <c r="I44" s="70"/>
      <c r="J44" s="8"/>
      <c r="K44" s="70">
        <v>10</v>
      </c>
      <c r="L44" s="70"/>
      <c r="M44" s="70"/>
      <c r="N44" s="70"/>
      <c r="O44" s="70"/>
      <c r="P44" s="70"/>
      <c r="Q44" s="70">
        <v>20</v>
      </c>
      <c r="R44" s="70"/>
      <c r="S44" s="70">
        <v>69</v>
      </c>
      <c r="T44" s="70"/>
      <c r="U44" s="70">
        <v>4</v>
      </c>
      <c r="V44" s="70">
        <v>0</v>
      </c>
      <c r="W44" s="79"/>
    </row>
    <row r="45" spans="1:23" ht="48" customHeight="1" thickBot="1" x14ac:dyDescent="0.3">
      <c r="A45" s="83"/>
      <c r="B45" s="84"/>
      <c r="C45" s="19"/>
      <c r="D45" s="19"/>
      <c r="E45" s="3" t="s">
        <v>41</v>
      </c>
      <c r="F45" s="8">
        <f t="shared" si="9"/>
        <v>40</v>
      </c>
      <c r="G45" s="8"/>
      <c r="H45" s="8"/>
      <c r="I45" s="70"/>
      <c r="J45" s="8"/>
      <c r="K45" s="70">
        <v>10</v>
      </c>
      <c r="L45" s="70"/>
      <c r="M45" s="70"/>
      <c r="N45" s="70"/>
      <c r="O45" s="70"/>
      <c r="P45" s="70"/>
      <c r="Q45" s="70">
        <v>17</v>
      </c>
      <c r="R45" s="70"/>
      <c r="S45" s="70">
        <v>11</v>
      </c>
      <c r="T45" s="70"/>
      <c r="U45" s="70">
        <v>2</v>
      </c>
      <c r="V45" s="70">
        <v>0</v>
      </c>
      <c r="W45" s="79"/>
    </row>
    <row r="46" spans="1:23" ht="20.25" thickBot="1" x14ac:dyDescent="0.3">
      <c r="A46" s="83"/>
      <c r="B46" s="84" t="s">
        <v>43</v>
      </c>
      <c r="C46" s="19"/>
      <c r="D46" s="19"/>
      <c r="E46" s="2" t="s">
        <v>34</v>
      </c>
      <c r="F46" s="10">
        <f t="shared" si="9"/>
        <v>243</v>
      </c>
      <c r="G46" s="10">
        <f t="shared" ref="G46:W46" si="10">SUM(G47:G48)</f>
        <v>0</v>
      </c>
      <c r="H46" s="10">
        <f t="shared" si="10"/>
        <v>0</v>
      </c>
      <c r="I46" s="13">
        <f t="shared" si="10"/>
        <v>0</v>
      </c>
      <c r="J46" s="10">
        <f t="shared" si="10"/>
        <v>0</v>
      </c>
      <c r="K46" s="13">
        <f t="shared" si="10"/>
        <v>26</v>
      </c>
      <c r="L46" s="13">
        <f t="shared" si="10"/>
        <v>0</v>
      </c>
      <c r="M46" s="13">
        <f t="shared" si="10"/>
        <v>0</v>
      </c>
      <c r="N46" s="13">
        <f t="shared" si="10"/>
        <v>0</v>
      </c>
      <c r="O46" s="13">
        <f t="shared" si="10"/>
        <v>0</v>
      </c>
      <c r="P46" s="13">
        <f t="shared" si="10"/>
        <v>0</v>
      </c>
      <c r="Q46" s="13">
        <f t="shared" si="10"/>
        <v>93</v>
      </c>
      <c r="R46" s="13">
        <f t="shared" si="10"/>
        <v>0</v>
      </c>
      <c r="S46" s="13">
        <f t="shared" si="10"/>
        <v>104</v>
      </c>
      <c r="T46" s="13">
        <f t="shared" si="10"/>
        <v>0</v>
      </c>
      <c r="U46" s="13">
        <f t="shared" si="10"/>
        <v>0</v>
      </c>
      <c r="V46" s="13">
        <f t="shared" si="10"/>
        <v>20</v>
      </c>
      <c r="W46" s="80">
        <f t="shared" si="10"/>
        <v>0</v>
      </c>
    </row>
    <row r="47" spans="1:23" ht="40.5" customHeight="1" thickBot="1" x14ac:dyDescent="0.3">
      <c r="A47" s="83"/>
      <c r="B47" s="84"/>
      <c r="C47" s="19"/>
      <c r="D47" s="19"/>
      <c r="E47" s="6" t="s">
        <v>44</v>
      </c>
      <c r="F47" s="8">
        <f t="shared" si="9"/>
        <v>183</v>
      </c>
      <c r="G47" s="8"/>
      <c r="H47" s="8"/>
      <c r="I47" s="70"/>
      <c r="J47" s="8"/>
      <c r="K47" s="70">
        <v>24</v>
      </c>
      <c r="L47" s="70"/>
      <c r="M47" s="70"/>
      <c r="N47" s="70"/>
      <c r="O47" s="70"/>
      <c r="P47" s="70"/>
      <c r="Q47" s="70">
        <v>53</v>
      </c>
      <c r="R47" s="70"/>
      <c r="S47" s="70">
        <v>89</v>
      </c>
      <c r="T47" s="70"/>
      <c r="U47" s="70"/>
      <c r="V47" s="70">
        <v>17</v>
      </c>
      <c r="W47" s="79"/>
    </row>
    <row r="48" spans="1:23" ht="44.25" customHeight="1" thickBot="1" x14ac:dyDescent="0.3">
      <c r="A48" s="83"/>
      <c r="B48" s="84"/>
      <c r="C48" s="19"/>
      <c r="D48" s="19"/>
      <c r="E48" s="6" t="s">
        <v>45</v>
      </c>
      <c r="F48" s="8">
        <f t="shared" si="9"/>
        <v>60</v>
      </c>
      <c r="G48" s="8"/>
      <c r="H48" s="8"/>
      <c r="I48" s="70"/>
      <c r="J48" s="8"/>
      <c r="K48" s="70">
        <v>2</v>
      </c>
      <c r="L48" s="70"/>
      <c r="M48" s="70"/>
      <c r="N48" s="70"/>
      <c r="O48" s="70"/>
      <c r="P48" s="70"/>
      <c r="Q48" s="70">
        <v>40</v>
      </c>
      <c r="R48" s="70"/>
      <c r="S48" s="70">
        <v>15</v>
      </c>
      <c r="T48" s="70"/>
      <c r="U48" s="70">
        <v>0</v>
      </c>
      <c r="V48" s="70">
        <v>3</v>
      </c>
      <c r="W48" s="79"/>
    </row>
    <row r="49" spans="1:23" ht="19.5" customHeight="1" thickBot="1" x14ac:dyDescent="0.3">
      <c r="A49" s="64" t="s">
        <v>46</v>
      </c>
      <c r="B49" s="65"/>
      <c r="C49" s="65"/>
      <c r="D49" s="65"/>
      <c r="E49" s="66"/>
      <c r="F49" s="10">
        <f t="shared" si="9"/>
        <v>7</v>
      </c>
      <c r="G49" s="10"/>
      <c r="H49" s="10"/>
      <c r="I49" s="13"/>
      <c r="J49" s="10"/>
      <c r="K49" s="13"/>
      <c r="L49" s="13"/>
      <c r="M49" s="13"/>
      <c r="N49" s="13"/>
      <c r="O49" s="13"/>
      <c r="P49" s="13"/>
      <c r="Q49" s="13">
        <v>5</v>
      </c>
      <c r="R49" s="13"/>
      <c r="S49" s="13">
        <v>2</v>
      </c>
      <c r="T49" s="13"/>
      <c r="U49" s="13"/>
      <c r="V49" s="13">
        <v>0</v>
      </c>
      <c r="W49" s="80"/>
    </row>
    <row r="50" spans="1:23" ht="20.25" thickBot="1" x14ac:dyDescent="0.3">
      <c r="A50" s="61"/>
      <c r="B50" s="62"/>
      <c r="C50" s="62"/>
      <c r="D50" s="63"/>
      <c r="E50" s="2" t="s">
        <v>34</v>
      </c>
      <c r="F50" s="10">
        <f t="shared" si="9"/>
        <v>92</v>
      </c>
      <c r="G50" s="10">
        <f>SUM(G51:G52)</f>
        <v>3</v>
      </c>
      <c r="H50" s="10">
        <v>2</v>
      </c>
      <c r="I50" s="13">
        <f t="shared" ref="I50:W50" si="11">SUM(I51:I52)</f>
        <v>3</v>
      </c>
      <c r="J50" s="10">
        <f t="shared" si="11"/>
        <v>10</v>
      </c>
      <c r="K50" s="13">
        <f t="shared" si="11"/>
        <v>2</v>
      </c>
      <c r="L50" s="13">
        <f t="shared" si="11"/>
        <v>4</v>
      </c>
      <c r="M50" s="13">
        <f t="shared" si="11"/>
        <v>4</v>
      </c>
      <c r="N50" s="13">
        <f t="shared" si="11"/>
        <v>2</v>
      </c>
      <c r="O50" s="13">
        <f t="shared" si="11"/>
        <v>7</v>
      </c>
      <c r="P50" s="13">
        <f t="shared" si="11"/>
        <v>0</v>
      </c>
      <c r="Q50" s="13">
        <f t="shared" si="11"/>
        <v>9</v>
      </c>
      <c r="R50" s="13">
        <f t="shared" si="11"/>
        <v>3</v>
      </c>
      <c r="S50" s="13">
        <f t="shared" si="11"/>
        <v>26</v>
      </c>
      <c r="T50" s="13">
        <f t="shared" si="11"/>
        <v>9</v>
      </c>
      <c r="U50" s="13">
        <f t="shared" si="11"/>
        <v>3</v>
      </c>
      <c r="V50" s="13">
        <f t="shared" si="11"/>
        <v>2</v>
      </c>
      <c r="W50" s="80">
        <f t="shared" si="11"/>
        <v>3</v>
      </c>
    </row>
    <row r="51" spans="1:23" ht="19.5" thickBot="1" x14ac:dyDescent="0.3">
      <c r="A51" s="55" t="s">
        <v>47</v>
      </c>
      <c r="B51" s="56"/>
      <c r="C51" s="56"/>
      <c r="D51" s="57"/>
      <c r="E51" s="3" t="s">
        <v>48</v>
      </c>
      <c r="F51" s="8">
        <f t="shared" si="9"/>
        <v>35</v>
      </c>
      <c r="G51" s="8"/>
      <c r="H51" s="8"/>
      <c r="I51" s="70"/>
      <c r="J51" s="8"/>
      <c r="K51" s="70">
        <v>1</v>
      </c>
      <c r="L51" s="70"/>
      <c r="M51" s="70"/>
      <c r="N51" s="70"/>
      <c r="O51" s="70"/>
      <c r="P51" s="70"/>
      <c r="Q51" s="70">
        <v>7</v>
      </c>
      <c r="R51" s="70"/>
      <c r="S51" s="70">
        <v>26</v>
      </c>
      <c r="T51" s="70"/>
      <c r="U51" s="70">
        <v>1</v>
      </c>
      <c r="V51" s="70">
        <v>0</v>
      </c>
      <c r="W51" s="79"/>
    </row>
    <row r="52" spans="1:23" ht="19.5" thickBot="1" x14ac:dyDescent="0.3">
      <c r="A52" s="46"/>
      <c r="B52" s="47"/>
      <c r="C52" s="47"/>
      <c r="D52" s="48"/>
      <c r="E52" s="4" t="s">
        <v>32</v>
      </c>
      <c r="F52" s="9">
        <f t="shared" si="9"/>
        <v>57</v>
      </c>
      <c r="G52" s="9">
        <v>3</v>
      </c>
      <c r="H52" s="9">
        <v>2</v>
      </c>
      <c r="I52" s="72">
        <v>3</v>
      </c>
      <c r="J52" s="9">
        <v>10</v>
      </c>
      <c r="K52" s="72">
        <v>1</v>
      </c>
      <c r="L52" s="72">
        <v>4</v>
      </c>
      <c r="M52" s="72">
        <v>4</v>
      </c>
      <c r="N52" s="72">
        <v>2</v>
      </c>
      <c r="O52" s="72">
        <v>7</v>
      </c>
      <c r="P52" s="72"/>
      <c r="Q52" s="72">
        <v>2</v>
      </c>
      <c r="R52" s="72">
        <v>3</v>
      </c>
      <c r="S52" s="72">
        <v>0</v>
      </c>
      <c r="T52" s="72">
        <v>9</v>
      </c>
      <c r="U52" s="72">
        <v>2</v>
      </c>
      <c r="V52" s="72">
        <v>2</v>
      </c>
      <c r="W52" s="82">
        <v>3</v>
      </c>
    </row>
    <row r="53" spans="1:23" ht="15.75" thickTop="1" x14ac:dyDescent="0.25"/>
  </sheetData>
  <mergeCells count="40">
    <mergeCell ref="A52:D52"/>
    <mergeCell ref="A26:E26"/>
    <mergeCell ref="A27:E27"/>
    <mergeCell ref="A29:D29"/>
    <mergeCell ref="A30:D30"/>
    <mergeCell ref="A51:D51"/>
    <mergeCell ref="A28:D28"/>
    <mergeCell ref="A50:D50"/>
    <mergeCell ref="B36:D40"/>
    <mergeCell ref="A49:E49"/>
    <mergeCell ref="A31:E31"/>
    <mergeCell ref="A4:E4"/>
    <mergeCell ref="C8:E8"/>
    <mergeCell ref="A5:E5"/>
    <mergeCell ref="C9:E9"/>
    <mergeCell ref="B41:D45"/>
    <mergeCell ref="A12:E12"/>
    <mergeCell ref="A6:E6"/>
    <mergeCell ref="A7:E7"/>
    <mergeCell ref="A8:B11"/>
    <mergeCell ref="C11:E11"/>
    <mergeCell ref="A14:E14"/>
    <mergeCell ref="A15:E15"/>
    <mergeCell ref="A16:B20"/>
    <mergeCell ref="C20:E20"/>
    <mergeCell ref="D23:E23"/>
    <mergeCell ref="D22:E22"/>
    <mergeCell ref="C10:E10"/>
    <mergeCell ref="C16:E16"/>
    <mergeCell ref="C17:E17"/>
    <mergeCell ref="D24:E24"/>
    <mergeCell ref="A13:E13"/>
    <mergeCell ref="A22:C25"/>
    <mergeCell ref="A21:E21"/>
    <mergeCell ref="D25:E25"/>
    <mergeCell ref="B46:D48"/>
    <mergeCell ref="D19:E19"/>
    <mergeCell ref="D18:E18"/>
    <mergeCell ref="A32:A48"/>
    <mergeCell ref="D32:D35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S-Russu</dc:creator>
  <cp:lastModifiedBy>S-Russu</cp:lastModifiedBy>
  <cp:lastPrinted>2018-07-09T13:34:54Z</cp:lastPrinted>
  <dcterms:created xsi:type="dcterms:W3CDTF">2018-04-05T06:57:56Z</dcterms:created>
  <dcterms:modified xsi:type="dcterms:W3CDTF">2018-07-09T13:38:44Z</dcterms:modified>
</cp:coreProperties>
</file>