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05" activeTab="0"/>
  </bookViews>
  <sheets>
    <sheet name="decembrie" sheetId="1" r:id="rId1"/>
  </sheets>
  <definedNames>
    <definedName name="_xlnm.Print_Area" localSheetId="0">'decembrie'!$A$1:$F$38</definedName>
    <definedName name="_xlnm.Print_Titles" localSheetId="0">'decembrie'!$6:$9</definedName>
    <definedName name="Z_596EDF72_8512_476A_B827_67509FD198A8_.wvu.Cols" localSheetId="0" hidden="1">'decembrie'!#REF!,'decembrie'!#REF!</definedName>
    <definedName name="Z_596EDF72_8512_476A_B827_67509FD198A8_.wvu.FilterData" localSheetId="0" hidden="1">'decembrie'!$A$9:$D$38</definedName>
  </definedNames>
  <calcPr fullCalcOnLoad="1"/>
</workbook>
</file>

<file path=xl/sharedStrings.xml><?xml version="1.0" encoding="utf-8"?>
<sst xmlns="http://schemas.openxmlformats.org/spreadsheetml/2006/main" count="45" uniqueCount="44">
  <si>
    <t>Repartizat conform deciziilor Guvernului</t>
  </si>
  <si>
    <t>nr.</t>
  </si>
  <si>
    <t>Beneficiarul şi conţinutul succint al documentului</t>
  </si>
  <si>
    <t>Hotărîri 
emise de Guvern</t>
  </si>
  <si>
    <t>mii lei</t>
  </si>
  <si>
    <t xml:space="preserve">Finanţat       </t>
  </si>
  <si>
    <t>data</t>
  </si>
  <si>
    <t>CANCELARIA DE STAT</t>
  </si>
  <si>
    <t xml:space="preserve">TOTAL </t>
  </si>
  <si>
    <t>MINISTERUL JUSTIȚIEI</t>
  </si>
  <si>
    <t>31.01.18</t>
  </si>
  <si>
    <t>Pentru acoperirea cheltuielilor aferente organizării funeraliilor regretatului Ion Ciubuc, ex-prim-ministru al Republicii Moldova.</t>
  </si>
  <si>
    <t>MINISTERUL ECONOMIEI ȘI INFRASTRUCTURII</t>
  </si>
  <si>
    <t xml:space="preserve">AUTORITĂŢI PUBLICE CENTRALE, total </t>
  </si>
  <si>
    <t>CONSILIUL RAIONAL DUBĂSARI</t>
  </si>
  <si>
    <t>Pentru acordarea unor plăți directe proprietarilor de terenuri agricole amplasate după traseul Rîbnița-Tiraspol pentru anul 2017.</t>
  </si>
  <si>
    <t xml:space="preserve">AUTORITĂŢI PUBLICE LOCALE, total </t>
  </si>
  <si>
    <t>Pentru achitarea plăților aferente delegării a trei jurişti secunzi pentru participare la lucrările Grefei Curţii Europene a Drepturilor Omului privind examinarea preliminară a cererilor adresate Curţii Europene a Drepturilor Omului  împotriva Republicii Moldova, echivalentul în lei a sumei de 170 610 euro.</t>
  </si>
  <si>
    <t>Pentru acoperirea cheltuielilor aferente organizării vizitei oficiale a Președintelui Republicii Belarus, Aleksander Lucașenko.</t>
  </si>
  <si>
    <t>Pentru plata onorariilor Cabinetului avocatului „Vladimir Iurkovscki”  în cooperare cu compania de avocatură „Schoenherr Rechsanwaite GmbH” și în parteneriat cu „Chaffetz Lindsey LLP ” (Chaffetz), suma echivalentă în lei a 243 000 dolari SUA, conform contractului de asistență juridică.</t>
  </si>
  <si>
    <t>Pentru achitarea Premiului Guvernului Republicii Moldova pentru cel mai dotat inventator al anului 2017.</t>
  </si>
  <si>
    <t>AGENȚIA PROPRIETĂȚI PUBLICE</t>
  </si>
  <si>
    <t>APARATUL PREȘEDINTELUI REPUBLICII MOLDOVA</t>
  </si>
  <si>
    <t>25.04.18</t>
  </si>
  <si>
    <t>Pentru finalizarea lucrărilor de reparație a Complexului educațional Gimnaziul - grădiniță „Dimitrie Cantemir” din satul Aluatu, raionul Taraclia.</t>
  </si>
  <si>
    <t>CONSILIUL RAIONAL TARACLIA</t>
  </si>
  <si>
    <t>Pentru desfășurarea Galei Premiului Național, ediția 2018.</t>
  </si>
  <si>
    <t>Pentru acoperirea cheltuielilor aferente organizării vizitei oficiale a Președintelui Republicii Turcia, Recep Tayyip Erdogan și Președintelui Republicii Tatarstan, Rustam Minnihanov.</t>
  </si>
  <si>
    <t>Pentru deservirea delegațiilor oficiale din cadrul Reuniunii șefilor de guvernare ale statelor-membre ale Organizației pentru Democrație și Dezvoltare Economică-GUAM.</t>
  </si>
  <si>
    <t>ACȚIUNI GENERALE</t>
  </si>
  <si>
    <t>Pentru executarea hotărîrii arbitrale adoptată la 28 iunie 2018 de Centrul internațional pentru reglementarea diferendelor relative la investiții (ICSID), în cauza Mr. Zbigniew Piotr Grot, Grot Cimarron LLC, Laguardia USA LLC and ICS Laguardia SRL împotriva Repulicii Moldova, suma echivalentă în lei a 537801,95 dolari SUA, ceea ce constituie 30% din suma necesară.</t>
  </si>
  <si>
    <t>Pentru executarea integrală a hotărîrii arbitrale din 28 iunie 2018 de Centrul internațional pentru reglementarea diferendelor relative la investiții (ICSID), în cauza Mr. Zbigniew Piotr Grot, Grot Cimarron LLC, Laguardia USA LLC and ICS Laguardia SRL împotriva Republicii Moldova, suma echivalentă în lei a 1 254 871,2 dolari SUA.</t>
  </si>
  <si>
    <t>INFORMAȚIE                                                                                                                                                          PRIVIND REPARTIZAREA ȘI UTILIZAREA MIJLOACELOR                                                                           DIN FONDUL DE REZERVĂ AL GUVERNULUI</t>
  </si>
  <si>
    <t>Monitorul Oficial</t>
  </si>
  <si>
    <t>Devieri</t>
  </si>
  <si>
    <t>Pentru acoperirea cheltuielilor aferente organizării vizitei oficiale a Președintelui Republicii Macedonia, Gjorge Ivano.</t>
  </si>
  <si>
    <t>Pentru acoperirea cheltuielilor aferente organizării funerariilor regretatului Ion Ciubuc, ex-prim-ministru al Republicii Moldova.</t>
  </si>
  <si>
    <t>Pentru plata onorariilor companiei “KPMG Advisory” SRL  suma echivalentă în lei a 127 000 euro pentru prestarea serviciilor profesionale de expertiză economico-financiară.</t>
  </si>
  <si>
    <t>Pentru plata onorariilor Companiei de avocatură DLA Piper France LLP (Paris, Franţa) şi BAA “ACI Parteners” (Republica Moldova) suma echivalentă în lei a 121 713,0 dolari SUA, după cum urmează:
- 65 000,0 dolari SUA pentru reprezentarea intereselor Republicii Moldova în faţa Curţii de Apel din Paris (Franţa) la reexaminarea cauzei OOO “Koмстрой” (succesoarea în drepturi a OOO “Энергоальянс”, Ucraina) împotriva Republicii Moldova;
- 50 000,0 dolari SUA pentru reprezentarea intereselor Republicii Moldova în faţa Curţii de Casaţie din Paris (Franţa) la examinarea unui eventual recurs în cauza OOO “Koмстрой” (succesoarea în drepturi a OOO “Энергоальянс”, Ucraina) împotriva Republicii Moldova;
- 6713,0 dolari SUA pentru serviciile de avocatură, datorate şi neachitate pentru anul 2017.</t>
  </si>
  <si>
    <t>MINISTERUL EDUCAŢIEI, CULTURII ŞI CERCETĂRII</t>
  </si>
  <si>
    <t>Pentru cumpărarea acţiunilor nou-emise de banca de importanţă sistemică B.C. “Moldova Agroindbank” S.A. Mijloacele financiare necesare acoperirii tuturor cheltuielilor aferente procurării acţiunilor.</t>
  </si>
  <si>
    <t>ALTE</t>
  </si>
  <si>
    <t>Pentru plata onorariilor companiei de avocați Bukh law Firm, P.C. din New York, SUA, reprezentarea Republicii Moldova în fața United District Court for the District of Columbia (SUA) privind recunoașterea și executarea hotărîrii arbitrale a Tribunalului arbitral ad-hoc din 25 octombrie 2013, echivalentul în lei a sumei de 25 000,0 dolari SUA.</t>
  </si>
  <si>
    <t xml:space="preserve">  ianuarie - decembrie 2018           </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</si>
</sst>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quot;р.&quot;_-;\-* #,##0\ &quot;р.&quot;_-;_-* &quot;-&quot;\ &quot;р.&quot;_-;_-@_-"/>
    <numFmt numFmtId="181" formatCode="_-* #,##0\ _р_._-;\-* #,##0\ _р_._-;_-* &quot;-&quot;\ _р_._-;_-@_-"/>
    <numFmt numFmtId="182" formatCode="_-* #,##0.00\ &quot;р.&quot;_-;\-* #,##0.00\ &quot;р.&quot;_-;_-* &quot;-&quot;??\ &quot;р.&quot;_-;_-@_-"/>
    <numFmt numFmtId="183" formatCode="_-* #,##0.00\ _р_._-;\-* #,##0.00\ _р_._-;_-* &quot;-&quot;??\ _р_._-;_-@_-"/>
    <numFmt numFmtId="184" formatCode="0.0"/>
    <numFmt numFmtId="185" formatCode="dd/mm/yy;@"/>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57">
    <font>
      <sz val="9"/>
      <name val="Arial Cyr"/>
      <family val="2"/>
    </font>
    <font>
      <sz val="10"/>
      <name val="Arial Cyr"/>
      <family val="0"/>
    </font>
    <font>
      <u val="single"/>
      <sz val="6.55"/>
      <color indexed="12"/>
      <name val="Arial Cyr"/>
      <family val="2"/>
    </font>
    <font>
      <u val="single"/>
      <sz val="6.55"/>
      <color indexed="36"/>
      <name val="Arial Cyr"/>
      <family val="2"/>
    </font>
    <font>
      <sz val="12"/>
      <name val="Times New Roman"/>
      <family val="1"/>
    </font>
    <font>
      <b/>
      <sz val="14"/>
      <name val="Times New Roman"/>
      <family val="1"/>
    </font>
    <font>
      <b/>
      <sz val="12"/>
      <name val="Times New Roman"/>
      <family val="1"/>
    </font>
    <font>
      <b/>
      <i/>
      <sz val="14"/>
      <name val="Times New Roman"/>
      <family val="1"/>
    </font>
    <font>
      <sz val="11"/>
      <name val="Times New Roman"/>
      <family val="1"/>
    </font>
    <font>
      <b/>
      <i/>
      <sz val="12"/>
      <name val="Times New Roman"/>
      <family val="1"/>
    </font>
    <font>
      <sz val="12"/>
      <color indexed="10"/>
      <name val="Times New Roman"/>
      <family val="1"/>
    </font>
    <font>
      <i/>
      <sz val="12"/>
      <name val="Times New Roman"/>
      <family val="1"/>
    </font>
    <font>
      <sz val="10"/>
      <color indexed="8"/>
      <name val="Arial Cyr"/>
      <family val="2"/>
    </font>
    <font>
      <sz val="10"/>
      <color indexed="9"/>
      <name val="Arial Cyr"/>
      <family val="2"/>
    </font>
    <font>
      <sz val="10"/>
      <color indexed="20"/>
      <name val="Arial Cyr"/>
      <family val="2"/>
    </font>
    <font>
      <b/>
      <sz val="10"/>
      <color indexed="52"/>
      <name val="Arial Cyr"/>
      <family val="2"/>
    </font>
    <font>
      <b/>
      <sz val="10"/>
      <color indexed="9"/>
      <name val="Arial Cyr"/>
      <family val="2"/>
    </font>
    <font>
      <i/>
      <sz val="10"/>
      <color indexed="23"/>
      <name val="Arial Cyr"/>
      <family val="2"/>
    </font>
    <font>
      <sz val="10"/>
      <color indexed="17"/>
      <name val="Arial Cyr"/>
      <family val="2"/>
    </font>
    <font>
      <b/>
      <sz val="15"/>
      <color indexed="56"/>
      <name val="Arial Cyr"/>
      <family val="2"/>
    </font>
    <font>
      <b/>
      <sz val="13"/>
      <color indexed="56"/>
      <name val="Arial Cyr"/>
      <family val="2"/>
    </font>
    <font>
      <b/>
      <sz val="11"/>
      <color indexed="56"/>
      <name val="Arial Cyr"/>
      <family val="2"/>
    </font>
    <font>
      <sz val="10"/>
      <color indexed="62"/>
      <name val="Arial Cyr"/>
      <family val="2"/>
    </font>
    <font>
      <sz val="10"/>
      <color indexed="52"/>
      <name val="Arial Cyr"/>
      <family val="2"/>
    </font>
    <font>
      <sz val="10"/>
      <color indexed="60"/>
      <name val="Arial Cyr"/>
      <family val="2"/>
    </font>
    <font>
      <b/>
      <sz val="10"/>
      <color indexed="63"/>
      <name val="Arial Cyr"/>
      <family val="2"/>
    </font>
    <font>
      <b/>
      <sz val="18"/>
      <color indexed="56"/>
      <name val="Cambria"/>
      <family val="2"/>
    </font>
    <font>
      <b/>
      <sz val="10"/>
      <color indexed="8"/>
      <name val="Arial Cyr"/>
      <family val="2"/>
    </font>
    <font>
      <sz val="10"/>
      <color indexed="10"/>
      <name val="Arial Cyr"/>
      <family val="2"/>
    </font>
    <font>
      <b/>
      <i/>
      <sz val="14"/>
      <color indexed="8"/>
      <name val="Times New Roman"/>
      <family val="1"/>
    </font>
    <font>
      <i/>
      <sz val="14"/>
      <color indexed="8"/>
      <name val="Times New Roman"/>
      <family val="1"/>
    </font>
    <font>
      <b/>
      <sz val="14"/>
      <color indexed="10"/>
      <name val="Times New Roman"/>
      <family val="1"/>
    </font>
    <font>
      <sz val="11"/>
      <color indexed="10"/>
      <name val="Times New Roman"/>
      <family val="1"/>
    </font>
    <font>
      <b/>
      <sz val="12"/>
      <color indexed="10"/>
      <name val="Times New Roman"/>
      <family val="1"/>
    </font>
    <font>
      <sz val="10"/>
      <color theme="1"/>
      <name val="Arial Cyr"/>
      <family val="2"/>
    </font>
    <font>
      <sz val="10"/>
      <color theme="0"/>
      <name val="Arial Cyr"/>
      <family val="2"/>
    </font>
    <font>
      <sz val="10"/>
      <color rgb="FF9C0006"/>
      <name val="Arial Cyr"/>
      <family val="2"/>
    </font>
    <font>
      <b/>
      <sz val="10"/>
      <color rgb="FFFA7D00"/>
      <name val="Arial Cyr"/>
      <family val="2"/>
    </font>
    <font>
      <b/>
      <sz val="10"/>
      <color theme="0"/>
      <name val="Arial Cyr"/>
      <family val="2"/>
    </font>
    <font>
      <i/>
      <sz val="10"/>
      <color rgb="FF7F7F7F"/>
      <name val="Arial Cyr"/>
      <family val="2"/>
    </font>
    <font>
      <sz val="10"/>
      <color rgb="FF006100"/>
      <name val="Arial Cyr"/>
      <family val="2"/>
    </font>
    <font>
      <b/>
      <sz val="15"/>
      <color theme="3"/>
      <name val="Arial Cyr"/>
      <family val="2"/>
    </font>
    <font>
      <b/>
      <sz val="13"/>
      <color theme="3"/>
      <name val="Arial Cyr"/>
      <family val="2"/>
    </font>
    <font>
      <b/>
      <sz val="11"/>
      <color theme="3"/>
      <name val="Arial Cyr"/>
      <family val="2"/>
    </font>
    <font>
      <sz val="10"/>
      <color rgb="FF3F3F76"/>
      <name val="Arial Cyr"/>
      <family val="2"/>
    </font>
    <font>
      <sz val="10"/>
      <color rgb="FFFA7D00"/>
      <name val="Arial Cyr"/>
      <family val="2"/>
    </font>
    <font>
      <sz val="10"/>
      <color rgb="FF9C6500"/>
      <name val="Arial Cyr"/>
      <family val="2"/>
    </font>
    <font>
      <b/>
      <sz val="10"/>
      <color rgb="FF3F3F3F"/>
      <name val="Arial Cyr"/>
      <family val="2"/>
    </font>
    <font>
      <b/>
      <sz val="18"/>
      <color theme="3"/>
      <name val="Cambria"/>
      <family val="2"/>
    </font>
    <font>
      <b/>
      <sz val="10"/>
      <color theme="1"/>
      <name val="Arial Cyr"/>
      <family val="2"/>
    </font>
    <font>
      <sz val="10"/>
      <color rgb="FFFF0000"/>
      <name val="Arial Cyr"/>
      <family val="2"/>
    </font>
    <font>
      <b/>
      <i/>
      <sz val="14"/>
      <color theme="1"/>
      <name val="Times New Roman"/>
      <family val="1"/>
    </font>
    <font>
      <i/>
      <sz val="14"/>
      <color theme="1"/>
      <name val="Times New Roman"/>
      <family val="1"/>
    </font>
    <font>
      <sz val="12"/>
      <color rgb="FFFF0000"/>
      <name val="Times New Roman"/>
      <family val="1"/>
    </font>
    <font>
      <b/>
      <sz val="14"/>
      <color rgb="FFFF0000"/>
      <name val="Times New Roman"/>
      <family val="1"/>
    </font>
    <font>
      <sz val="11"/>
      <color rgb="FFFF0000"/>
      <name val="Times New Roman"/>
      <family val="1"/>
    </font>
    <font>
      <b/>
      <sz val="12"/>
      <color rgb="FFFF0000"/>
      <name val="Times New Roman"/>
      <family val="1"/>
    </font>
  </fonts>
  <fills count="4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indexed="42"/>
        <bgColor indexed="64"/>
      </patternFill>
    </fill>
    <fill>
      <patternFill patternType="solid">
        <fgColor theme="3" tint="0.7999799847602844"/>
        <bgColor indexed="64"/>
      </patternFill>
    </fill>
  </fills>
  <borders count="2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184" fontId="0" fillId="2" borderId="1">
      <alignment horizontal="righ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2" applyNumberFormat="0" applyAlignment="0" applyProtection="0"/>
    <xf numFmtId="0" fontId="38" fillId="29" borderId="3" applyNumberFormat="0" applyAlignment="0" applyProtection="0"/>
    <xf numFmtId="183"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0" fontId="1"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1" borderId="2" applyNumberFormat="0" applyAlignment="0" applyProtection="0"/>
    <xf numFmtId="0" fontId="45" fillId="0" borderId="7" applyNumberFormat="0" applyFill="0" applyAlignment="0" applyProtection="0"/>
    <xf numFmtId="0" fontId="46" fillId="32" borderId="0" applyNumberFormat="0" applyBorder="0" applyAlignment="0" applyProtection="0"/>
    <xf numFmtId="0" fontId="0" fillId="33" borderId="8" applyNumberFormat="0" applyFont="0" applyAlignment="0" applyProtection="0"/>
    <xf numFmtId="0" fontId="47" fillId="28" borderId="9"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cellStyleXfs>
  <cellXfs count="64">
    <xf numFmtId="184" fontId="0" fillId="2" borderId="1" xfId="0" applyAlignment="1">
      <alignment horizontal="right" vertical="center" wrapText="1"/>
    </xf>
    <xf numFmtId="184" fontId="4" fillId="0" borderId="0" xfId="0" applyFont="1" applyFill="1" applyBorder="1" applyAlignment="1">
      <alignment horizontal="right" vertical="center" wrapText="1"/>
    </xf>
    <xf numFmtId="184" fontId="5" fillId="0" borderId="0" xfId="0" applyFont="1" applyFill="1" applyBorder="1" applyAlignment="1">
      <alignment horizontal="center" vertical="center" wrapText="1"/>
    </xf>
    <xf numFmtId="184" fontId="4" fillId="0" borderId="0" xfId="0" applyFont="1" applyFill="1" applyBorder="1" applyAlignment="1">
      <alignment vertical="center" wrapText="1"/>
    </xf>
    <xf numFmtId="184" fontId="4" fillId="0" borderId="0" xfId="0" applyFont="1" applyFill="1" applyBorder="1" applyAlignment="1">
      <alignment horizontal="center" vertical="center" wrapText="1"/>
    </xf>
    <xf numFmtId="184" fontId="4" fillId="0" borderId="0" xfId="0" applyNumberFormat="1" applyFont="1" applyFill="1" applyBorder="1" applyAlignment="1">
      <alignment vertical="center" wrapText="1"/>
    </xf>
    <xf numFmtId="1" fontId="8" fillId="0" borderId="0" xfId="0" applyNumberFormat="1" applyFont="1" applyFill="1" applyBorder="1" applyAlignment="1">
      <alignment horizontal="center" vertical="center" wrapText="1"/>
    </xf>
    <xf numFmtId="184"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84" fontId="5" fillId="0" borderId="0" xfId="0" applyFont="1" applyFill="1" applyBorder="1" applyAlignment="1">
      <alignment horizontal="center" vertical="center"/>
    </xf>
    <xf numFmtId="184" fontId="51" fillId="0" borderId="0"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84" fontId="6" fillId="34" borderId="12" xfId="0" applyNumberFormat="1" applyFont="1" applyFill="1" applyBorder="1" applyAlignment="1">
      <alignment vertical="center" wrapText="1"/>
    </xf>
    <xf numFmtId="184" fontId="6" fillId="34" borderId="0" xfId="0" applyFont="1" applyFill="1" applyBorder="1" applyAlignment="1">
      <alignment vertical="center" wrapText="1"/>
    </xf>
    <xf numFmtId="184" fontId="4" fillId="35" borderId="13" xfId="0" applyNumberFormat="1" applyFont="1" applyFill="1" applyBorder="1" applyAlignment="1">
      <alignment vertical="center" wrapText="1"/>
    </xf>
    <xf numFmtId="184" fontId="4" fillId="35" borderId="14" xfId="0" applyNumberFormat="1" applyFont="1" applyFill="1" applyBorder="1" applyAlignment="1">
      <alignment vertical="center" wrapText="1"/>
    </xf>
    <xf numFmtId="184" fontId="4" fillId="35" borderId="15" xfId="0" applyNumberFormat="1" applyFont="1" applyFill="1" applyBorder="1" applyAlignment="1">
      <alignment vertical="center" wrapText="1"/>
    </xf>
    <xf numFmtId="184" fontId="5" fillId="36" borderId="15" xfId="0" applyNumberFormat="1" applyFont="1" applyFill="1" applyBorder="1" applyAlignment="1">
      <alignment vertical="center" wrapText="1"/>
    </xf>
    <xf numFmtId="184" fontId="5" fillId="36" borderId="0" xfId="0" applyFont="1" applyFill="1" applyBorder="1" applyAlignment="1">
      <alignment vertical="center" wrapText="1"/>
    </xf>
    <xf numFmtId="184" fontId="7" fillId="36" borderId="15" xfId="0" applyNumberFormat="1" applyFont="1" applyFill="1" applyBorder="1" applyAlignment="1">
      <alignment vertical="center" wrapText="1"/>
    </xf>
    <xf numFmtId="184" fontId="52" fillId="0" borderId="0" xfId="0"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185" fontId="4" fillId="8" borderId="17" xfId="0" applyNumberFormat="1" applyFont="1" applyFill="1" applyBorder="1" applyAlignment="1">
      <alignment horizontal="center" vertical="center" wrapText="1"/>
    </xf>
    <xf numFmtId="184" fontId="6" fillId="8" borderId="17" xfId="0" applyFont="1" applyFill="1" applyBorder="1" applyAlignment="1">
      <alignment vertical="center" wrapText="1"/>
    </xf>
    <xf numFmtId="184" fontId="6" fillId="8" borderId="17" xfId="0" applyNumberFormat="1" applyFont="1" applyFill="1" applyBorder="1" applyAlignment="1">
      <alignment vertical="center" wrapText="1"/>
    </xf>
    <xf numFmtId="184" fontId="6" fillId="8" borderId="18" xfId="0" applyNumberFormat="1" applyFont="1" applyFill="1" applyBorder="1" applyAlignment="1">
      <alignment vertical="center" wrapText="1"/>
    </xf>
    <xf numFmtId="1" fontId="4" fillId="37" borderId="19" xfId="0" applyNumberFormat="1" applyFont="1" applyFill="1" applyBorder="1" applyAlignment="1">
      <alignment horizontal="center" vertical="center" wrapText="1"/>
    </xf>
    <xf numFmtId="185" fontId="4" fillId="37" borderId="20" xfId="0" applyNumberFormat="1" applyFont="1" applyFill="1" applyBorder="1" applyAlignment="1">
      <alignment horizontal="center" vertical="center" wrapText="1"/>
    </xf>
    <xf numFmtId="185" fontId="10" fillId="38" borderId="20" xfId="0" applyNumberFormat="1" applyFont="1" applyFill="1" applyBorder="1" applyAlignment="1">
      <alignment horizontal="center" vertical="center" wrapText="1"/>
    </xf>
    <xf numFmtId="184" fontId="4" fillId="0" borderId="20" xfId="0" applyFont="1" applyFill="1" applyBorder="1" applyAlignment="1">
      <alignment vertical="center" wrapText="1"/>
    </xf>
    <xf numFmtId="184" fontId="4" fillId="0" borderId="20" xfId="0" applyNumberFormat="1" applyFont="1" applyFill="1" applyBorder="1" applyAlignment="1">
      <alignment vertical="center" wrapText="1"/>
    </xf>
    <xf numFmtId="184" fontId="4" fillId="0" borderId="21" xfId="0" applyNumberFormat="1" applyFont="1" applyFill="1" applyBorder="1" applyAlignment="1">
      <alignment vertical="center" wrapText="1"/>
    </xf>
    <xf numFmtId="1" fontId="4" fillId="0" borderId="19" xfId="0" applyNumberFormat="1" applyFont="1" applyFill="1" applyBorder="1" applyAlignment="1">
      <alignment horizontal="center" vertical="center" wrapText="1"/>
    </xf>
    <xf numFmtId="185" fontId="4" fillId="0" borderId="20" xfId="0" applyNumberFormat="1" applyFont="1" applyFill="1" applyBorder="1" applyAlignment="1">
      <alignment horizontal="center" vertical="center" wrapText="1"/>
    </xf>
    <xf numFmtId="1" fontId="4" fillId="8" borderId="19" xfId="0" applyNumberFormat="1" applyFont="1" applyFill="1" applyBorder="1" applyAlignment="1">
      <alignment horizontal="center" vertical="center" wrapText="1"/>
    </xf>
    <xf numFmtId="185" fontId="4" fillId="8" borderId="20" xfId="0" applyNumberFormat="1" applyFont="1" applyFill="1" applyBorder="1" applyAlignment="1">
      <alignment horizontal="center" vertical="center" wrapText="1"/>
    </xf>
    <xf numFmtId="184" fontId="6" fillId="8" borderId="20" xfId="0" applyFont="1" applyFill="1" applyBorder="1" applyAlignment="1">
      <alignment vertical="center" wrapText="1"/>
    </xf>
    <xf numFmtId="184" fontId="6" fillId="8" borderId="20" xfId="0" applyNumberFormat="1" applyFont="1" applyFill="1" applyBorder="1" applyAlignment="1">
      <alignment vertical="center" wrapText="1"/>
    </xf>
    <xf numFmtId="184" fontId="6" fillId="8" borderId="21" xfId="0" applyNumberFormat="1" applyFont="1" applyFill="1" applyBorder="1" applyAlignment="1">
      <alignment vertical="center" wrapText="1"/>
    </xf>
    <xf numFmtId="49" fontId="11" fillId="39" borderId="19" xfId="0" applyNumberFormat="1" applyFont="1" applyFill="1" applyBorder="1" applyAlignment="1">
      <alignment horizontal="center" vertical="center" wrapText="1"/>
    </xf>
    <xf numFmtId="185" fontId="11" fillId="39" borderId="20" xfId="0" applyNumberFormat="1" applyFont="1" applyFill="1" applyBorder="1" applyAlignment="1">
      <alignment horizontal="center" vertical="center" wrapText="1"/>
    </xf>
    <xf numFmtId="184" fontId="9" fillId="39" borderId="20" xfId="0" applyFont="1" applyFill="1" applyBorder="1" applyAlignment="1">
      <alignment vertical="center" wrapText="1"/>
    </xf>
    <xf numFmtId="184" fontId="9" fillId="39" borderId="20" xfId="0" applyNumberFormat="1" applyFont="1" applyFill="1" applyBorder="1" applyAlignment="1">
      <alignment vertical="center" wrapText="1"/>
    </xf>
    <xf numFmtId="184" fontId="9" fillId="39" borderId="21" xfId="0" applyNumberFormat="1" applyFont="1" applyFill="1" applyBorder="1" applyAlignment="1">
      <alignment vertical="center" wrapText="1"/>
    </xf>
    <xf numFmtId="185" fontId="10" fillId="0" borderId="20" xfId="0" applyNumberFormat="1" applyFont="1" applyFill="1" applyBorder="1" applyAlignment="1">
      <alignment horizontal="center" vertical="center" wrapText="1"/>
    </xf>
    <xf numFmtId="184" fontId="7" fillId="39" borderId="20" xfId="0" applyNumberFormat="1" applyFont="1" applyFill="1" applyBorder="1" applyAlignment="1">
      <alignment vertical="center" wrapText="1"/>
    </xf>
    <xf numFmtId="184" fontId="7" fillId="39" borderId="21" xfId="0" applyNumberFormat="1" applyFont="1" applyFill="1" applyBorder="1" applyAlignment="1">
      <alignment vertical="center" wrapText="1"/>
    </xf>
    <xf numFmtId="184" fontId="5" fillId="34" borderId="22" xfId="0" applyNumberFormat="1" applyFont="1" applyFill="1" applyBorder="1" applyAlignment="1">
      <alignment vertical="center" wrapText="1"/>
    </xf>
    <xf numFmtId="184" fontId="5" fillId="34" borderId="23" xfId="0" applyNumberFormat="1" applyFont="1" applyFill="1" applyBorder="1" applyAlignment="1">
      <alignment vertical="center" wrapText="1"/>
    </xf>
    <xf numFmtId="185" fontId="5" fillId="36" borderId="23" xfId="0" applyNumberFormat="1" applyFont="1" applyFill="1" applyBorder="1" applyAlignment="1">
      <alignment vertical="center" wrapText="1"/>
    </xf>
    <xf numFmtId="184" fontId="5" fillId="34" borderId="24" xfId="0" applyNumberFormat="1" applyFont="1" applyFill="1" applyBorder="1" applyAlignment="1">
      <alignment vertical="center" wrapText="1"/>
    </xf>
    <xf numFmtId="184" fontId="53" fillId="0" borderId="0" xfId="0" applyFont="1" applyFill="1" applyBorder="1" applyAlignment="1">
      <alignment vertical="center" wrapText="1"/>
    </xf>
    <xf numFmtId="184" fontId="54" fillId="0" borderId="0" xfId="0" applyFont="1" applyFill="1" applyBorder="1" applyAlignment="1">
      <alignment horizontal="center" vertical="center" wrapText="1"/>
    </xf>
    <xf numFmtId="184" fontId="53" fillId="0" borderId="0" xfId="0" applyFont="1" applyFill="1" applyBorder="1" applyAlignment="1">
      <alignment horizontal="center" vertical="center" wrapText="1"/>
    </xf>
    <xf numFmtId="1" fontId="55" fillId="0" borderId="0" xfId="0" applyNumberFormat="1" applyFont="1" applyFill="1" applyBorder="1" applyAlignment="1">
      <alignment horizontal="center" vertical="center" wrapText="1"/>
    </xf>
    <xf numFmtId="184" fontId="56" fillId="0" borderId="0" xfId="0" applyFont="1" applyFill="1" applyBorder="1" applyAlignment="1">
      <alignment vertical="center" wrapText="1"/>
    </xf>
    <xf numFmtId="184" fontId="54" fillId="0" borderId="0" xfId="0" applyFont="1" applyFill="1" applyBorder="1" applyAlignment="1">
      <alignment vertical="center" wrapText="1"/>
    </xf>
    <xf numFmtId="184" fontId="4" fillId="0" borderId="1" xfId="0"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84" fontId="4" fillId="0" borderId="25" xfId="0" applyNumberFormat="1" applyFont="1" applyFill="1" applyBorder="1" applyAlignment="1">
      <alignment horizontal="center" vertical="center" wrapText="1"/>
    </xf>
    <xf numFmtId="184" fontId="4" fillId="0" borderId="26" xfId="0" applyNumberFormat="1" applyFont="1" applyFill="1" applyBorder="1" applyAlignment="1">
      <alignment horizontal="center" vertical="center" wrapText="1"/>
    </xf>
    <xf numFmtId="184" fontId="4" fillId="0" borderId="27" xfId="0" applyNumberFormat="1" applyFont="1" applyFill="1" applyBorder="1" applyAlignment="1">
      <alignment horizontal="center" vertical="center" wrapText="1"/>
    </xf>
    <xf numFmtId="184" fontId="11" fillId="0" borderId="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BY41"/>
  <sheetViews>
    <sheetView showGridLines="0" showZeros="0" tabSelected="1" zoomScaleSheetLayoutView="100" zoomScalePageLayoutView="0" workbookViewId="0" topLeftCell="A1">
      <selection activeCell="H2" sqref="H2"/>
    </sheetView>
  </sheetViews>
  <sheetFormatPr defaultColWidth="9.00390625" defaultRowHeight="12" outlineLevelRow="2"/>
  <cols>
    <col min="1" max="1" width="7.625" style="1" customWidth="1"/>
    <col min="2" max="2" width="12.375" style="4" customWidth="1"/>
    <col min="3" max="3" width="16.75390625" style="3" hidden="1" customWidth="1"/>
    <col min="4" max="4" width="111.00390625" style="3" customWidth="1"/>
    <col min="5" max="5" width="13.00390625" style="5" customWidth="1"/>
    <col min="6" max="6" width="11.375" style="5" customWidth="1"/>
    <col min="7" max="7" width="11.125" style="5" hidden="1" customWidth="1"/>
    <col min="8" max="77" width="9.125" style="52" customWidth="1"/>
    <col min="78" max="16384" width="9.125" style="3" customWidth="1"/>
  </cols>
  <sheetData>
    <row r="1" ht="17.25" customHeight="1"/>
    <row r="2" spans="1:77" s="2" customFormat="1" ht="62.25" customHeight="1">
      <c r="A2" s="10"/>
      <c r="B2" s="10"/>
      <c r="C2" s="10"/>
      <c r="D2" s="2" t="s">
        <v>32</v>
      </c>
      <c r="E2" s="10"/>
      <c r="F2" s="10"/>
      <c r="G2" s="10"/>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row>
    <row r="3" spans="1:77" s="2" customFormat="1" ht="16.5" customHeight="1" outlineLevel="1">
      <c r="A3" s="3"/>
      <c r="B3" s="3"/>
      <c r="C3" s="3"/>
      <c r="D3" s="21" t="s">
        <v>43</v>
      </c>
      <c r="E3" s="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row>
    <row r="4" spans="1:77" s="2" customFormat="1" ht="16.5" customHeight="1" outlineLevel="1">
      <c r="A4" s="3"/>
      <c r="B4" s="3"/>
      <c r="C4" s="3"/>
      <c r="D4" s="11"/>
      <c r="E4" s="3"/>
      <c r="F4" s="63" t="s">
        <v>4</v>
      </c>
      <c r="G4" s="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row>
    <row r="5" spans="1:77" s="4" customFormat="1" ht="19.5" customHeight="1">
      <c r="A5" s="58" t="s">
        <v>3</v>
      </c>
      <c r="B5" s="58"/>
      <c r="C5" s="58" t="s">
        <v>33</v>
      </c>
      <c r="D5" s="58" t="s">
        <v>2</v>
      </c>
      <c r="E5" s="59" t="s">
        <v>0</v>
      </c>
      <c r="F5" s="59" t="s">
        <v>5</v>
      </c>
      <c r="G5" s="60" t="s">
        <v>34</v>
      </c>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row>
    <row r="6" spans="1:77" s="4" customFormat="1" ht="19.5" customHeight="1">
      <c r="A6" s="58"/>
      <c r="B6" s="58"/>
      <c r="C6" s="58"/>
      <c r="D6" s="58"/>
      <c r="E6" s="59"/>
      <c r="F6" s="59"/>
      <c r="G6" s="61"/>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row>
    <row r="7" spans="1:77" s="4" customFormat="1" ht="20.25" customHeight="1">
      <c r="A7" s="7" t="s">
        <v>1</v>
      </c>
      <c r="B7" s="7" t="s">
        <v>6</v>
      </c>
      <c r="C7" s="58"/>
      <c r="D7" s="58"/>
      <c r="E7" s="59"/>
      <c r="F7" s="59"/>
      <c r="G7" s="62"/>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row>
    <row r="8" spans="1:77" s="6" customFormat="1" ht="13.5" customHeight="1">
      <c r="A8" s="8">
        <v>1</v>
      </c>
      <c r="B8" s="8">
        <v>2</v>
      </c>
      <c r="C8" s="9"/>
      <c r="D8" s="9">
        <v>3</v>
      </c>
      <c r="E8" s="9">
        <v>4</v>
      </c>
      <c r="F8" s="9">
        <v>5</v>
      </c>
      <c r="G8" s="12"/>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14" customFormat="1" ht="19.5" customHeight="1" outlineLevel="2">
      <c r="A9" s="22"/>
      <c r="B9" s="23"/>
      <c r="C9" s="24"/>
      <c r="D9" s="25" t="s">
        <v>22</v>
      </c>
      <c r="E9" s="25">
        <v>536.3</v>
      </c>
      <c r="F9" s="26">
        <v>536.1</v>
      </c>
      <c r="G9" s="13" t="e">
        <f>#REF!-F9</f>
        <v>#REF!</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row>
    <row r="10" spans="1:77" s="14" customFormat="1" ht="29.25" customHeight="1" outlineLevel="2">
      <c r="A10" s="27">
        <v>769</v>
      </c>
      <c r="B10" s="28">
        <v>43306</v>
      </c>
      <c r="C10" s="29"/>
      <c r="D10" s="30" t="s">
        <v>35</v>
      </c>
      <c r="E10" s="31">
        <v>222.3</v>
      </c>
      <c r="F10" s="32">
        <v>222.1</v>
      </c>
      <c r="G10" s="15" t="e">
        <f>#REF!-F10</f>
        <v>#REF!</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row>
    <row r="11" spans="1:77" s="14" customFormat="1" ht="39" customHeight="1" outlineLevel="2">
      <c r="A11" s="33">
        <v>1111</v>
      </c>
      <c r="B11" s="34">
        <v>43418</v>
      </c>
      <c r="C11" s="29"/>
      <c r="D11" s="30" t="s">
        <v>27</v>
      </c>
      <c r="E11" s="31">
        <v>314</v>
      </c>
      <c r="F11" s="32">
        <v>314</v>
      </c>
      <c r="G11" s="16" t="e">
        <f>#REF!</f>
        <v>#REF!</v>
      </c>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row>
    <row r="12" spans="1:77" s="14" customFormat="1" ht="19.5" customHeight="1" outlineLevel="2">
      <c r="A12" s="35"/>
      <c r="B12" s="36"/>
      <c r="C12" s="37"/>
      <c r="D12" s="38" t="s">
        <v>7</v>
      </c>
      <c r="E12" s="38">
        <v>1108.7</v>
      </c>
      <c r="F12" s="39">
        <v>1108.6</v>
      </c>
      <c r="G12" s="13"/>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row>
    <row r="13" spans="1:77" s="14" customFormat="1" ht="33" customHeight="1" outlineLevel="2">
      <c r="A13" s="33">
        <v>119</v>
      </c>
      <c r="B13" s="34" t="s">
        <v>10</v>
      </c>
      <c r="C13" s="30" t="s">
        <v>11</v>
      </c>
      <c r="D13" s="30" t="s">
        <v>36</v>
      </c>
      <c r="E13" s="31">
        <v>282</v>
      </c>
      <c r="F13" s="32">
        <v>282</v>
      </c>
      <c r="G13" s="15"/>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row>
    <row r="14" spans="1:77" s="14" customFormat="1" ht="28.5" customHeight="1" outlineLevel="2">
      <c r="A14" s="33">
        <v>392</v>
      </c>
      <c r="B14" s="34" t="s">
        <v>23</v>
      </c>
      <c r="C14" s="30" t="s">
        <v>18</v>
      </c>
      <c r="D14" s="30" t="s">
        <v>18</v>
      </c>
      <c r="E14" s="31">
        <v>314.5</v>
      </c>
      <c r="F14" s="32">
        <v>314.5</v>
      </c>
      <c r="G14" s="15"/>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row>
    <row r="15" spans="1:77" s="14" customFormat="1" ht="39" customHeight="1" outlineLevel="2">
      <c r="A15" s="33">
        <v>1064</v>
      </c>
      <c r="B15" s="34">
        <v>43412</v>
      </c>
      <c r="C15" s="30"/>
      <c r="D15" s="30" t="s">
        <v>28</v>
      </c>
      <c r="E15" s="31">
        <v>512.2</v>
      </c>
      <c r="F15" s="32">
        <v>512.1</v>
      </c>
      <c r="G15" s="15"/>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row>
    <row r="16" spans="1:77" s="14" customFormat="1" ht="19.5" customHeight="1" outlineLevel="2">
      <c r="A16" s="35"/>
      <c r="B16" s="36"/>
      <c r="C16" s="37"/>
      <c r="D16" s="38" t="s">
        <v>9</v>
      </c>
      <c r="E16" s="38">
        <v>8571.199999999999</v>
      </c>
      <c r="F16" s="39">
        <v>6336.6</v>
      </c>
      <c r="G16" s="1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row>
    <row r="17" spans="1:77" s="14" customFormat="1" ht="51.75" customHeight="1" outlineLevel="2">
      <c r="A17" s="33">
        <v>66</v>
      </c>
      <c r="B17" s="34">
        <v>43118</v>
      </c>
      <c r="C17" s="29"/>
      <c r="D17" s="30" t="s">
        <v>17</v>
      </c>
      <c r="E17" s="31">
        <v>3491.6</v>
      </c>
      <c r="F17" s="32">
        <v>2577.4</v>
      </c>
      <c r="G17" s="1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row>
    <row r="18" spans="1:77" s="14" customFormat="1" ht="38.25" customHeight="1" outlineLevel="2">
      <c r="A18" s="33">
        <v>290</v>
      </c>
      <c r="B18" s="34">
        <v>43194</v>
      </c>
      <c r="C18" s="29"/>
      <c r="D18" s="30" t="s">
        <v>37</v>
      </c>
      <c r="E18" s="31">
        <v>2544.8</v>
      </c>
      <c r="F18" s="32">
        <v>2515.8</v>
      </c>
      <c r="G18" s="15"/>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row>
    <row r="19" spans="1:77" s="14" customFormat="1" ht="148.5" customHeight="1" outlineLevel="2">
      <c r="A19" s="33">
        <v>784</v>
      </c>
      <c r="B19" s="34">
        <v>43313</v>
      </c>
      <c r="C19" s="29"/>
      <c r="D19" s="30" t="s">
        <v>38</v>
      </c>
      <c r="E19" s="31">
        <v>2101.9</v>
      </c>
      <c r="F19" s="32">
        <v>811.9</v>
      </c>
      <c r="G19" s="15"/>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row>
    <row r="20" spans="1:77" s="14" customFormat="1" ht="75" customHeight="1" outlineLevel="2">
      <c r="A20" s="33">
        <v>1218</v>
      </c>
      <c r="B20" s="34">
        <v>43439</v>
      </c>
      <c r="C20" s="29"/>
      <c r="D20" s="30" t="s">
        <v>42</v>
      </c>
      <c r="E20" s="31">
        <v>432.9</v>
      </c>
      <c r="F20" s="32">
        <v>431.5</v>
      </c>
      <c r="G20" s="15"/>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row>
    <row r="21" spans="1:77" s="14" customFormat="1" ht="19.5" customHeight="1" outlineLevel="2">
      <c r="A21" s="35"/>
      <c r="B21" s="36"/>
      <c r="C21" s="37"/>
      <c r="D21" s="38" t="s">
        <v>12</v>
      </c>
      <c r="E21" s="38">
        <v>4131</v>
      </c>
      <c r="F21" s="39">
        <v>4128.1</v>
      </c>
      <c r="G21" s="13" t="e">
        <f>#REF!-F21</f>
        <v>#REF!</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row>
    <row r="22" spans="1:77" s="14" customFormat="1" ht="52.5" customHeight="1" outlineLevel="2">
      <c r="A22" s="33">
        <v>365</v>
      </c>
      <c r="B22" s="34">
        <v>43208</v>
      </c>
      <c r="C22" s="29"/>
      <c r="D22" s="30" t="s">
        <v>19</v>
      </c>
      <c r="E22" s="31">
        <v>4131</v>
      </c>
      <c r="F22" s="32">
        <v>4128.1</v>
      </c>
      <c r="G22" s="17" t="e">
        <f>#REF!-F22</f>
        <v>#REF!</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row>
    <row r="23" spans="1:77" s="14" customFormat="1" ht="19.5" customHeight="1" outlineLevel="2">
      <c r="A23" s="35"/>
      <c r="B23" s="36"/>
      <c r="C23" s="37"/>
      <c r="D23" s="38" t="s">
        <v>39</v>
      </c>
      <c r="E23" s="38">
        <v>381.7</v>
      </c>
      <c r="F23" s="39">
        <v>379.7</v>
      </c>
      <c r="G23" s="13" t="e">
        <f>G24+G25</f>
        <v>#REF!</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row>
    <row r="24" spans="1:77" s="14" customFormat="1" ht="27" customHeight="1" outlineLevel="2">
      <c r="A24" s="33">
        <v>243</v>
      </c>
      <c r="B24" s="34">
        <v>43180</v>
      </c>
      <c r="C24" s="29"/>
      <c r="D24" s="30" t="s">
        <v>20</v>
      </c>
      <c r="E24" s="31">
        <v>10</v>
      </c>
      <c r="F24" s="32">
        <v>10</v>
      </c>
      <c r="G24" s="17" t="e">
        <f>#REF!-F24</f>
        <v>#REF!</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row>
    <row r="25" spans="1:77" s="14" customFormat="1" ht="25.5" customHeight="1" outlineLevel="2">
      <c r="A25" s="33">
        <v>853</v>
      </c>
      <c r="B25" s="34">
        <v>43332</v>
      </c>
      <c r="C25" s="29"/>
      <c r="D25" s="30" t="s">
        <v>26</v>
      </c>
      <c r="E25" s="31">
        <v>371.7</v>
      </c>
      <c r="F25" s="32">
        <v>369.7</v>
      </c>
      <c r="G25" s="17"/>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row>
    <row r="26" spans="1:77" s="14" customFormat="1" ht="19.5" customHeight="1" outlineLevel="2">
      <c r="A26" s="35"/>
      <c r="B26" s="36"/>
      <c r="C26" s="37"/>
      <c r="D26" s="38" t="s">
        <v>21</v>
      </c>
      <c r="E26" s="38">
        <v>1500</v>
      </c>
      <c r="F26" s="39">
        <v>1500</v>
      </c>
      <c r="G26" s="13" t="e">
        <f>#REF!-F26</f>
        <v>#REF!</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row>
    <row r="27" spans="1:77" s="14" customFormat="1" ht="31.5" outlineLevel="2">
      <c r="A27" s="33">
        <v>591</v>
      </c>
      <c r="B27" s="34">
        <v>43272</v>
      </c>
      <c r="C27" s="29"/>
      <c r="D27" s="30" t="s">
        <v>40</v>
      </c>
      <c r="E27" s="31">
        <v>1500</v>
      </c>
      <c r="F27" s="32">
        <v>1500</v>
      </c>
      <c r="G27" s="17"/>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row>
    <row r="28" spans="1:77" s="14" customFormat="1" ht="19.5" customHeight="1" outlineLevel="2">
      <c r="A28" s="35"/>
      <c r="B28" s="36"/>
      <c r="C28" s="37"/>
      <c r="D28" s="38" t="s">
        <v>41</v>
      </c>
      <c r="E28" s="38">
        <v>12100</v>
      </c>
      <c r="F28" s="39">
        <v>12100</v>
      </c>
      <c r="G28" s="13" t="e">
        <f>#REF!+#REF!</f>
        <v>#REF!</v>
      </c>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row>
    <row r="29" spans="1:77" s="14" customFormat="1" ht="19.5" customHeight="1" outlineLevel="2">
      <c r="A29" s="35"/>
      <c r="B29" s="36"/>
      <c r="C29" s="37"/>
      <c r="D29" s="38" t="s">
        <v>29</v>
      </c>
      <c r="E29" s="38">
        <v>30914.399999999998</v>
      </c>
      <c r="F29" s="39">
        <v>30914.399999999998</v>
      </c>
      <c r="G29" s="13"/>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row>
    <row r="30" spans="1:7" ht="66" customHeight="1" outlineLevel="2">
      <c r="A30" s="33">
        <v>1073</v>
      </c>
      <c r="B30" s="34">
        <v>43412</v>
      </c>
      <c r="C30" s="29"/>
      <c r="D30" s="30" t="s">
        <v>30</v>
      </c>
      <c r="E30" s="31">
        <v>9252.8</v>
      </c>
      <c r="F30" s="32">
        <v>9252.8</v>
      </c>
      <c r="G30" s="17"/>
    </row>
    <row r="31" spans="1:7" ht="66" customHeight="1" outlineLevel="2">
      <c r="A31" s="33">
        <v>1233</v>
      </c>
      <c r="B31" s="34">
        <v>43446</v>
      </c>
      <c r="C31" s="29"/>
      <c r="D31" s="30" t="s">
        <v>31</v>
      </c>
      <c r="E31" s="31">
        <v>21661.6</v>
      </c>
      <c r="F31" s="32">
        <v>21661.6</v>
      </c>
      <c r="G31" s="17"/>
    </row>
    <row r="32" spans="1:77" s="19" customFormat="1" ht="26.25" customHeight="1">
      <c r="A32" s="40"/>
      <c r="B32" s="41"/>
      <c r="C32" s="42"/>
      <c r="D32" s="43" t="s">
        <v>13</v>
      </c>
      <c r="E32" s="43">
        <v>59243.3</v>
      </c>
      <c r="F32" s="44">
        <v>57003.5</v>
      </c>
      <c r="G32" s="18" t="e">
        <f>#REF!-F32</f>
        <v>#REF!</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row>
    <row r="33" spans="1:77" s="14" customFormat="1" ht="19.5" customHeight="1" outlineLevel="2">
      <c r="A33" s="35"/>
      <c r="B33" s="36"/>
      <c r="C33" s="37"/>
      <c r="D33" s="38" t="s">
        <v>14</v>
      </c>
      <c r="E33" s="38">
        <v>15973</v>
      </c>
      <c r="F33" s="39">
        <v>15294.6</v>
      </c>
      <c r="G33" s="13"/>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row>
    <row r="34" spans="1:7" ht="31.5" outlineLevel="2">
      <c r="A34" s="33">
        <v>447</v>
      </c>
      <c r="B34" s="34">
        <v>43236</v>
      </c>
      <c r="C34" s="29"/>
      <c r="D34" s="30" t="s">
        <v>15</v>
      </c>
      <c r="E34" s="31">
        <v>15973</v>
      </c>
      <c r="F34" s="32">
        <v>15294.6</v>
      </c>
      <c r="G34" s="17"/>
    </row>
    <row r="35" spans="1:77" s="14" customFormat="1" ht="19.5" customHeight="1" outlineLevel="2">
      <c r="A35" s="35"/>
      <c r="B35" s="36"/>
      <c r="C35" s="37"/>
      <c r="D35" s="38" t="s">
        <v>25</v>
      </c>
      <c r="E35" s="38">
        <v>452.9</v>
      </c>
      <c r="F35" s="39">
        <v>446.4</v>
      </c>
      <c r="G35" s="13"/>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row>
    <row r="36" spans="1:7" ht="36" customHeight="1" outlineLevel="2">
      <c r="A36" s="33">
        <v>795</v>
      </c>
      <c r="B36" s="34">
        <v>43313</v>
      </c>
      <c r="C36" s="45"/>
      <c r="D36" s="30" t="s">
        <v>24</v>
      </c>
      <c r="E36" s="31">
        <v>452.9</v>
      </c>
      <c r="F36" s="32">
        <v>446.4</v>
      </c>
      <c r="G36" s="17"/>
    </row>
    <row r="37" spans="1:77" s="19" customFormat="1" ht="21" customHeight="1">
      <c r="A37" s="40"/>
      <c r="B37" s="41"/>
      <c r="C37" s="42"/>
      <c r="D37" s="46" t="s">
        <v>16</v>
      </c>
      <c r="E37" s="46">
        <v>16425.9</v>
      </c>
      <c r="F37" s="47">
        <v>15741</v>
      </c>
      <c r="G37" s="18"/>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row>
    <row r="38" spans="1:77" s="19" customFormat="1" ht="26.25" customHeight="1">
      <c r="A38" s="48"/>
      <c r="B38" s="49"/>
      <c r="C38" s="50"/>
      <c r="D38" s="49" t="s">
        <v>8</v>
      </c>
      <c r="E38" s="49">
        <v>75669.20000000001</v>
      </c>
      <c r="F38" s="51">
        <v>72744.5</v>
      </c>
      <c r="G38" s="20" t="e">
        <f>G9+#REF!+#REF!+#REF!+#REF!+#REF!+#REF!+G28+#REF!+G23+#REF!</f>
        <v>#REF!</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row>
    <row r="39" spans="1:7" ht="25.5" customHeight="1">
      <c r="A39" s="3"/>
      <c r="B39" s="3"/>
      <c r="E39" s="3"/>
      <c r="F39" s="3"/>
      <c r="G39" s="3"/>
    </row>
    <row r="40" spans="1:7" ht="20.25" customHeight="1">
      <c r="A40" s="3"/>
      <c r="B40" s="3"/>
      <c r="E40" s="3"/>
      <c r="F40" s="3"/>
      <c r="G40" s="3"/>
    </row>
    <row r="41" spans="1:7" ht="24" customHeight="1">
      <c r="A41" s="3"/>
      <c r="B41" s="3"/>
      <c r="E41" s="3"/>
      <c r="F41" s="3"/>
      <c r="G41" s="3"/>
    </row>
  </sheetData>
  <sheetProtection autoFilter="0"/>
  <mergeCells count="6">
    <mergeCell ref="D5:D7"/>
    <mergeCell ref="E5:E7"/>
    <mergeCell ref="F5:F7"/>
    <mergeCell ref="G5:G7"/>
    <mergeCell ref="A5:B6"/>
    <mergeCell ref="C5:C7"/>
  </mergeCells>
  <printOptions horizontalCentered="1"/>
  <pageMargins left="0.11811023622047245" right="0" top="0.31496062992125984" bottom="0.2755905511811024" header="0" footer="0.15748031496062992"/>
  <pageSetup blackAndWhite="1" fitToHeight="15" horizontalDpi="600" verticalDpi="600" orientation="portrait" paperSize="9" scale="66" r:id="rId1"/>
  <headerFooter alignWithMargins="0">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Finanţelor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Raducan</dc:creator>
  <cp:keywords/>
  <dc:description/>
  <cp:lastModifiedBy>Cozlova Corina</cp:lastModifiedBy>
  <cp:lastPrinted>2019-04-18T07:07:28Z</cp:lastPrinted>
  <dcterms:created xsi:type="dcterms:W3CDTF">1998-02-10T09:13:51Z</dcterms:created>
  <dcterms:modified xsi:type="dcterms:W3CDTF">2019-04-19T07:27:46Z</dcterms:modified>
  <cp:category/>
  <cp:version/>
  <cp:contentType/>
  <cp:contentStatus/>
</cp:coreProperties>
</file>