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arc\Backup GED\VLD\Desktop\Data.Gov\Final\2021\09-11\"/>
    </mc:Choice>
  </mc:AlternateContent>
  <bookViews>
    <workbookView xWindow="240" yWindow="375" windowWidth="19440" windowHeight="7455"/>
  </bookViews>
  <sheets>
    <sheet name="stat2021" sheetId="1" r:id="rId1"/>
  </sheets>
  <calcPr calcId="162913"/>
</workbook>
</file>

<file path=xl/calcChain.xml><?xml version="1.0" encoding="utf-8"?>
<calcChain xmlns="http://schemas.openxmlformats.org/spreadsheetml/2006/main">
  <c r="N170" i="1" l="1"/>
  <c r="N174" i="1"/>
  <c r="N173" i="1"/>
  <c r="N171" i="1"/>
  <c r="C114" i="1"/>
  <c r="D114" i="1"/>
  <c r="E114" i="1"/>
  <c r="E117" i="1"/>
  <c r="F114" i="1"/>
  <c r="F117" i="1" s="1"/>
  <c r="G114" i="1"/>
  <c r="G117" i="1"/>
  <c r="H114" i="1"/>
  <c r="H117" i="1" s="1"/>
  <c r="I114" i="1"/>
  <c r="I117" i="1" s="1"/>
  <c r="J114" i="1"/>
  <c r="J117" i="1" s="1"/>
  <c r="K114" i="1"/>
  <c r="K117" i="1"/>
  <c r="L114" i="1"/>
  <c r="M114" i="1"/>
  <c r="B114" i="1"/>
  <c r="B117" i="1" s="1"/>
  <c r="M155" i="1"/>
  <c r="L155" i="1"/>
  <c r="K155" i="1"/>
  <c r="J155" i="1"/>
  <c r="I155" i="1"/>
  <c r="H155" i="1"/>
  <c r="G155" i="1"/>
  <c r="F155" i="1"/>
  <c r="E155" i="1"/>
  <c r="D155" i="1"/>
  <c r="C155" i="1"/>
  <c r="B155" i="1"/>
  <c r="N154" i="1"/>
  <c r="N153" i="1"/>
  <c r="M126" i="1"/>
  <c r="L126" i="1"/>
  <c r="K126" i="1"/>
  <c r="J126" i="1"/>
  <c r="I126" i="1"/>
  <c r="H126" i="1"/>
  <c r="G126" i="1"/>
  <c r="F126" i="1"/>
  <c r="E126" i="1"/>
  <c r="D126" i="1"/>
  <c r="C126" i="1"/>
  <c r="N126" i="1" s="1"/>
  <c r="B126" i="1"/>
  <c r="N125" i="1"/>
  <c r="N124" i="1"/>
  <c r="D143" i="1"/>
  <c r="D146" i="1" s="1"/>
  <c r="C166" i="1"/>
  <c r="D166" i="1"/>
  <c r="E166" i="1"/>
  <c r="F166" i="1"/>
  <c r="G166" i="1"/>
  <c r="H166" i="1"/>
  <c r="I166" i="1"/>
  <c r="J166" i="1"/>
  <c r="K166" i="1"/>
  <c r="L166" i="1"/>
  <c r="M166" i="1"/>
  <c r="B166" i="1"/>
  <c r="C160" i="1"/>
  <c r="D160" i="1"/>
  <c r="E160" i="1"/>
  <c r="F160" i="1"/>
  <c r="G160" i="1"/>
  <c r="H160" i="1"/>
  <c r="I160" i="1"/>
  <c r="J160" i="1"/>
  <c r="K160" i="1"/>
  <c r="L160" i="1"/>
  <c r="M160" i="1"/>
  <c r="B160" i="1"/>
  <c r="C151" i="1"/>
  <c r="D151" i="1"/>
  <c r="E151" i="1"/>
  <c r="F151" i="1"/>
  <c r="G151" i="1"/>
  <c r="H151" i="1"/>
  <c r="I151" i="1"/>
  <c r="J151" i="1"/>
  <c r="K151" i="1"/>
  <c r="L151" i="1"/>
  <c r="M151" i="1"/>
  <c r="B151" i="1"/>
  <c r="N163" i="1"/>
  <c r="N164" i="1"/>
  <c r="N165" i="1"/>
  <c r="N162" i="1"/>
  <c r="N158" i="1"/>
  <c r="N159" i="1"/>
  <c r="N157" i="1"/>
  <c r="N150" i="1"/>
  <c r="N149" i="1"/>
  <c r="N144" i="1"/>
  <c r="N145" i="1"/>
  <c r="N142" i="1"/>
  <c r="C143" i="1"/>
  <c r="C146" i="1"/>
  <c r="E143" i="1"/>
  <c r="E146" i="1" s="1"/>
  <c r="F143" i="1"/>
  <c r="F146" i="1" s="1"/>
  <c r="G143" i="1"/>
  <c r="G146" i="1" s="1"/>
  <c r="H143" i="1"/>
  <c r="H146" i="1"/>
  <c r="I143" i="1"/>
  <c r="I146" i="1" s="1"/>
  <c r="J143" i="1"/>
  <c r="J146" i="1" s="1"/>
  <c r="K143" i="1"/>
  <c r="K146" i="1" s="1"/>
  <c r="L143" i="1"/>
  <c r="L146" i="1" s="1"/>
  <c r="M143" i="1"/>
  <c r="M146" i="1" s="1"/>
  <c r="B143" i="1"/>
  <c r="B146" i="1"/>
  <c r="N134" i="1"/>
  <c r="N135" i="1"/>
  <c r="N136" i="1"/>
  <c r="N133" i="1"/>
  <c r="C137" i="1"/>
  <c r="D137" i="1"/>
  <c r="E137" i="1"/>
  <c r="F137" i="1"/>
  <c r="G137" i="1"/>
  <c r="H137" i="1"/>
  <c r="I137" i="1"/>
  <c r="J137" i="1"/>
  <c r="K137" i="1"/>
  <c r="L137" i="1"/>
  <c r="M137" i="1"/>
  <c r="B137" i="1"/>
  <c r="C131" i="1"/>
  <c r="D131" i="1"/>
  <c r="E131" i="1"/>
  <c r="F131" i="1"/>
  <c r="G131" i="1"/>
  <c r="H131" i="1"/>
  <c r="I131" i="1"/>
  <c r="J131" i="1"/>
  <c r="K131" i="1"/>
  <c r="L131" i="1"/>
  <c r="M131" i="1"/>
  <c r="B131" i="1"/>
  <c r="C122" i="1"/>
  <c r="D122" i="1"/>
  <c r="E122" i="1"/>
  <c r="F122" i="1"/>
  <c r="G122" i="1"/>
  <c r="H122" i="1"/>
  <c r="I122" i="1"/>
  <c r="J122" i="1"/>
  <c r="K122" i="1"/>
  <c r="L122" i="1"/>
  <c r="M122" i="1"/>
  <c r="B122" i="1"/>
  <c r="C117" i="1"/>
  <c r="L117" i="1"/>
  <c r="M117" i="1"/>
  <c r="N129" i="1"/>
  <c r="N130" i="1"/>
  <c r="N128" i="1"/>
  <c r="N121" i="1"/>
  <c r="N120" i="1"/>
  <c r="N115" i="1"/>
  <c r="N116" i="1"/>
  <c r="N113" i="1"/>
  <c r="C57" i="1"/>
  <c r="D57" i="1"/>
  <c r="E57" i="1"/>
  <c r="F57" i="1"/>
  <c r="G57" i="1"/>
  <c r="H57" i="1"/>
  <c r="I57" i="1"/>
  <c r="J57" i="1"/>
  <c r="K57" i="1"/>
  <c r="L57" i="1"/>
  <c r="M57" i="1"/>
  <c r="B57" i="1"/>
  <c r="C54" i="1"/>
  <c r="D54" i="1"/>
  <c r="E54" i="1"/>
  <c r="F54" i="1"/>
  <c r="G54" i="1"/>
  <c r="H54" i="1"/>
  <c r="I54" i="1"/>
  <c r="J54" i="1"/>
  <c r="K54" i="1"/>
  <c r="L54" i="1"/>
  <c r="M54" i="1"/>
  <c r="C51" i="1"/>
  <c r="D51" i="1"/>
  <c r="E51" i="1"/>
  <c r="F51" i="1"/>
  <c r="G51" i="1"/>
  <c r="H51" i="1"/>
  <c r="I51" i="1"/>
  <c r="J51" i="1"/>
  <c r="K51" i="1"/>
  <c r="L51" i="1"/>
  <c r="M51" i="1"/>
  <c r="B54" i="1"/>
  <c r="B51" i="1"/>
  <c r="C25" i="1"/>
  <c r="D25" i="1"/>
  <c r="E25" i="1"/>
  <c r="F25" i="1"/>
  <c r="G25" i="1"/>
  <c r="H25" i="1"/>
  <c r="I25" i="1"/>
  <c r="J25" i="1"/>
  <c r="K25" i="1"/>
  <c r="L25" i="1"/>
  <c r="M25" i="1"/>
  <c r="C22" i="1"/>
  <c r="D22" i="1"/>
  <c r="E22" i="1"/>
  <c r="F22" i="1"/>
  <c r="G22" i="1"/>
  <c r="H22" i="1"/>
  <c r="I22" i="1"/>
  <c r="J22" i="1"/>
  <c r="K22" i="1"/>
  <c r="L22" i="1"/>
  <c r="M22" i="1"/>
  <c r="N20" i="1"/>
  <c r="N21" i="1"/>
  <c r="N23" i="1"/>
  <c r="N24" i="1"/>
  <c r="N26" i="1"/>
  <c r="N27" i="1"/>
  <c r="C19" i="1"/>
  <c r="D19" i="1"/>
  <c r="E19" i="1"/>
  <c r="F19" i="1"/>
  <c r="G19" i="1"/>
  <c r="H19" i="1"/>
  <c r="I19" i="1"/>
  <c r="J19" i="1"/>
  <c r="K19" i="1"/>
  <c r="L19" i="1"/>
  <c r="M19" i="1"/>
  <c r="B25" i="1"/>
  <c r="B22" i="1"/>
  <c r="B19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N106" i="1"/>
  <c r="N105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N102" i="1"/>
  <c r="N101" i="1"/>
  <c r="M96" i="1"/>
  <c r="L96" i="1"/>
  <c r="K96" i="1"/>
  <c r="J96" i="1"/>
  <c r="I96" i="1"/>
  <c r="H96" i="1"/>
  <c r="G96" i="1"/>
  <c r="F96" i="1"/>
  <c r="E96" i="1"/>
  <c r="D96" i="1"/>
  <c r="C96" i="1"/>
  <c r="B96" i="1"/>
  <c r="N95" i="1"/>
  <c r="N94" i="1"/>
  <c r="N91" i="1"/>
  <c r="N90" i="1"/>
  <c r="N89" i="1"/>
  <c r="N88" i="1"/>
  <c r="M87" i="1"/>
  <c r="M92" i="1" s="1"/>
  <c r="L87" i="1"/>
  <c r="L92" i="1" s="1"/>
  <c r="K87" i="1"/>
  <c r="K92" i="1" s="1"/>
  <c r="J87" i="1"/>
  <c r="J92" i="1"/>
  <c r="I87" i="1"/>
  <c r="I92" i="1" s="1"/>
  <c r="H87" i="1"/>
  <c r="H92" i="1"/>
  <c r="G87" i="1"/>
  <c r="G92" i="1" s="1"/>
  <c r="F87" i="1"/>
  <c r="F92" i="1" s="1"/>
  <c r="E87" i="1"/>
  <c r="E92" i="1" s="1"/>
  <c r="D87" i="1"/>
  <c r="D92" i="1" s="1"/>
  <c r="C87" i="1"/>
  <c r="C92" i="1" s="1"/>
  <c r="B87" i="1"/>
  <c r="B92" i="1"/>
  <c r="N86" i="1"/>
  <c r="M81" i="1"/>
  <c r="L81" i="1"/>
  <c r="K81" i="1"/>
  <c r="J81" i="1"/>
  <c r="I81" i="1"/>
  <c r="H81" i="1"/>
  <c r="G81" i="1"/>
  <c r="F81" i="1"/>
  <c r="E81" i="1"/>
  <c r="D81" i="1"/>
  <c r="C81" i="1"/>
  <c r="B81" i="1"/>
  <c r="N80" i="1"/>
  <c r="N79" i="1"/>
  <c r="M77" i="1"/>
  <c r="L77" i="1"/>
  <c r="K77" i="1"/>
  <c r="J77" i="1"/>
  <c r="I77" i="1"/>
  <c r="H77" i="1"/>
  <c r="G77" i="1"/>
  <c r="F77" i="1"/>
  <c r="E77" i="1"/>
  <c r="D77" i="1"/>
  <c r="C77" i="1"/>
  <c r="B77" i="1"/>
  <c r="N76" i="1"/>
  <c r="N75" i="1"/>
  <c r="N72" i="1"/>
  <c r="N71" i="1"/>
  <c r="N70" i="1" s="1"/>
  <c r="M70" i="1"/>
  <c r="M73" i="1"/>
  <c r="L70" i="1"/>
  <c r="L73" i="1" s="1"/>
  <c r="K70" i="1"/>
  <c r="K73" i="1" s="1"/>
  <c r="J70" i="1"/>
  <c r="J73" i="1"/>
  <c r="I70" i="1"/>
  <c r="I73" i="1" s="1"/>
  <c r="H70" i="1"/>
  <c r="H73" i="1"/>
  <c r="G70" i="1"/>
  <c r="G73" i="1" s="1"/>
  <c r="F70" i="1"/>
  <c r="F73" i="1" s="1"/>
  <c r="E70" i="1"/>
  <c r="E73" i="1" s="1"/>
  <c r="D70" i="1"/>
  <c r="D73" i="1" s="1"/>
  <c r="C70" i="1"/>
  <c r="C73" i="1" s="1"/>
  <c r="B70" i="1"/>
  <c r="B73" i="1"/>
  <c r="N69" i="1"/>
  <c r="M64" i="1"/>
  <c r="L64" i="1"/>
  <c r="K64" i="1"/>
  <c r="J64" i="1"/>
  <c r="I64" i="1"/>
  <c r="H64" i="1"/>
  <c r="G64" i="1"/>
  <c r="F64" i="1"/>
  <c r="E64" i="1"/>
  <c r="D64" i="1"/>
  <c r="C64" i="1"/>
  <c r="B64" i="1"/>
  <c r="N63" i="1"/>
  <c r="N62" i="1"/>
  <c r="N50" i="1"/>
  <c r="N49" i="1"/>
  <c r="M48" i="1"/>
  <c r="L48" i="1"/>
  <c r="K48" i="1"/>
  <c r="J48" i="1"/>
  <c r="I48" i="1"/>
  <c r="H48" i="1"/>
  <c r="G48" i="1"/>
  <c r="F48" i="1"/>
  <c r="E48" i="1"/>
  <c r="D48" i="1"/>
  <c r="C48" i="1"/>
  <c r="B48" i="1"/>
  <c r="N46" i="1"/>
  <c r="N45" i="1"/>
  <c r="M45" i="1"/>
  <c r="M60" i="1" s="1"/>
  <c r="L45" i="1"/>
  <c r="K45" i="1"/>
  <c r="J45" i="1"/>
  <c r="I45" i="1"/>
  <c r="I60" i="1" s="1"/>
  <c r="H45" i="1"/>
  <c r="G45" i="1"/>
  <c r="G60" i="1"/>
  <c r="F45" i="1"/>
  <c r="E45" i="1"/>
  <c r="D45" i="1"/>
  <c r="D60" i="1"/>
  <c r="C45" i="1"/>
  <c r="B45" i="1"/>
  <c r="M43" i="1"/>
  <c r="L43" i="1"/>
  <c r="K43" i="1"/>
  <c r="J43" i="1"/>
  <c r="I43" i="1"/>
  <c r="H43" i="1"/>
  <c r="G43" i="1"/>
  <c r="F43" i="1"/>
  <c r="E43" i="1"/>
  <c r="D43" i="1"/>
  <c r="C43" i="1"/>
  <c r="B43" i="1"/>
  <c r="N42" i="1"/>
  <c r="N41" i="1"/>
  <c r="M39" i="1"/>
  <c r="L39" i="1"/>
  <c r="K39" i="1"/>
  <c r="J39" i="1"/>
  <c r="I39" i="1"/>
  <c r="H39" i="1"/>
  <c r="G39" i="1"/>
  <c r="F39" i="1"/>
  <c r="E39" i="1"/>
  <c r="D39" i="1"/>
  <c r="C39" i="1"/>
  <c r="B39" i="1"/>
  <c r="N39" i="1" s="1"/>
  <c r="N38" i="1"/>
  <c r="N37" i="1"/>
  <c r="N36" i="1"/>
  <c r="M32" i="1"/>
  <c r="L32" i="1"/>
  <c r="K32" i="1"/>
  <c r="J32" i="1"/>
  <c r="I32" i="1"/>
  <c r="H32" i="1"/>
  <c r="G32" i="1"/>
  <c r="F32" i="1"/>
  <c r="E32" i="1"/>
  <c r="D32" i="1"/>
  <c r="C32" i="1"/>
  <c r="B32" i="1"/>
  <c r="N31" i="1"/>
  <c r="N30" i="1"/>
  <c r="N18" i="1"/>
  <c r="N17" i="1"/>
  <c r="N16" i="1" s="1"/>
  <c r="M16" i="1"/>
  <c r="L16" i="1"/>
  <c r="K16" i="1"/>
  <c r="J16" i="1"/>
  <c r="I16" i="1"/>
  <c r="H16" i="1"/>
  <c r="G16" i="1"/>
  <c r="F16" i="1"/>
  <c r="E16" i="1"/>
  <c r="E28" i="1" s="1"/>
  <c r="D16" i="1"/>
  <c r="C16" i="1"/>
  <c r="B16" i="1"/>
  <c r="N15" i="1"/>
  <c r="N13" i="1" s="1"/>
  <c r="N14" i="1"/>
  <c r="M13" i="1"/>
  <c r="L13" i="1"/>
  <c r="K13" i="1"/>
  <c r="J13" i="1"/>
  <c r="I13" i="1"/>
  <c r="H13" i="1"/>
  <c r="H28" i="1"/>
  <c r="G13" i="1"/>
  <c r="F13" i="1"/>
  <c r="E13" i="1"/>
  <c r="D13" i="1"/>
  <c r="C13" i="1"/>
  <c r="B13" i="1"/>
  <c r="M11" i="1"/>
  <c r="L11" i="1"/>
  <c r="K11" i="1"/>
  <c r="J11" i="1"/>
  <c r="I11" i="1"/>
  <c r="H11" i="1"/>
  <c r="G11" i="1"/>
  <c r="F11" i="1"/>
  <c r="E11" i="1"/>
  <c r="D11" i="1"/>
  <c r="C11" i="1"/>
  <c r="B11" i="1"/>
  <c r="N10" i="1"/>
  <c r="N9" i="1"/>
  <c r="N8" i="1"/>
  <c r="N81" i="1" l="1"/>
  <c r="K60" i="1"/>
  <c r="I28" i="1"/>
  <c r="H60" i="1"/>
  <c r="N103" i="1"/>
  <c r="N160" i="1"/>
  <c r="L28" i="1"/>
  <c r="N22" i="1"/>
  <c r="N48" i="1"/>
  <c r="N64" i="1"/>
  <c r="N96" i="1"/>
  <c r="N117" i="1"/>
  <c r="M28" i="1"/>
  <c r="F28" i="1"/>
  <c r="J28" i="1"/>
  <c r="N32" i="1"/>
  <c r="N19" i="1"/>
  <c r="C60" i="1"/>
  <c r="N131" i="1"/>
  <c r="N166" i="1"/>
  <c r="K28" i="1"/>
  <c r="N43" i="1"/>
  <c r="B60" i="1"/>
  <c r="N60" i="1"/>
  <c r="N87" i="1"/>
  <c r="N107" i="1"/>
  <c r="N151" i="1"/>
  <c r="J60" i="1"/>
  <c r="G28" i="1"/>
  <c r="N73" i="1"/>
  <c r="N77" i="1"/>
  <c r="N137" i="1"/>
  <c r="N11" i="1"/>
  <c r="B28" i="1"/>
  <c r="F60" i="1"/>
  <c r="E60" i="1"/>
  <c r="D28" i="1"/>
  <c r="N25" i="1"/>
  <c r="L60" i="1"/>
  <c r="N122" i="1"/>
  <c r="N155" i="1"/>
  <c r="N114" i="1"/>
  <c r="N92" i="1"/>
  <c r="N146" i="1"/>
  <c r="N143" i="1"/>
  <c r="C28" i="1"/>
  <c r="N28" i="1" l="1"/>
</calcChain>
</file>

<file path=xl/sharedStrings.xml><?xml version="1.0" encoding="utf-8"?>
<sst xmlns="http://schemas.openxmlformats.org/spreadsheetml/2006/main" count="172" uniqueCount="77">
  <si>
    <t>Statistica AGEPI</t>
  </si>
  <si>
    <t xml:space="preserve">                                                     LUNILE          INDICATORI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</si>
  <si>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</si>
  <si>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</si>
  <si>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</si>
  <si>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</si>
  <si>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</si>
  <si>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</si>
  <si>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</si>
  <si>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</si>
  <si>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</si>
  <si>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</si>
  <si>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</si>
  <si>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</si>
  <si>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</si>
  <si>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INVENŢII</t>
  </si>
  <si>
    <t>Cereri depuse</t>
  </si>
  <si>
    <t xml:space="preserve"> - solicitanţi naţionali</t>
  </si>
  <si>
    <t xml:space="preserve"> - solicitanţi străini</t>
  </si>
  <si>
    <t xml:space="preserve"> - inclusiv procedura PCT</t>
  </si>
  <si>
    <t>Cereri examinate</t>
  </si>
  <si>
    <t>Brevete eliberate</t>
  </si>
  <si>
    <t xml:space="preserve"> - titulari naţionali</t>
  </si>
  <si>
    <t xml:space="preserve"> - titulari străini</t>
  </si>
  <si>
    <t>BREVETE DE SCURTĂ DURATĂ</t>
  </si>
  <si>
    <t xml:space="preserve"> -- procedura PCT</t>
  </si>
  <si>
    <t>CBI transformate în CBISD</t>
  </si>
  <si>
    <t>DESENE ŞI MODELE INDUSTRIALE</t>
  </si>
  <si>
    <t xml:space="preserve"> -- procedura naţională</t>
  </si>
  <si>
    <t xml:space="preserve"> -- Aranjament Haga</t>
  </si>
  <si>
    <t>Desene şi modele depuse</t>
  </si>
  <si>
    <t>Certificate eliberate</t>
  </si>
  <si>
    <t>MĂRCI</t>
  </si>
  <si>
    <t xml:space="preserve"> -- Aranjament Madrid</t>
  </si>
  <si>
    <t xml:space="preserve"> -- Protocol Madrid</t>
  </si>
  <si>
    <t xml:space="preserve"> -- Protocol Madrid, fără taxa individuală </t>
  </si>
  <si>
    <t xml:space="preserve">DENUMIRI DE ORIGINE </t>
  </si>
  <si>
    <t>SOI DE PLANTE</t>
  </si>
  <si>
    <t xml:space="preserve">  - solicitanţi naţionali</t>
  </si>
  <si>
    <t xml:space="preserve">  - solicitanţi străini</t>
  </si>
  <si>
    <t>c) Hotărîri de a considera CBI retrasă</t>
  </si>
  <si>
    <t>a) Hotărîri de acordare brevete</t>
  </si>
  <si>
    <t>b) Hotărîri de respingere motivate</t>
  </si>
  <si>
    <t>d) Hotărîri de retragere</t>
  </si>
  <si>
    <t>e) Hotărîri de decădere a titularului din drepturi</t>
  </si>
  <si>
    <t xml:space="preserve">b) Hotărîri de respingere </t>
  </si>
  <si>
    <t>c) Hotărîri de  a considera CBI retrasă</t>
  </si>
  <si>
    <t>Cereri de înregistrare a denumirilor de origine</t>
  </si>
  <si>
    <t>solicitanti nationali</t>
  </si>
  <si>
    <t>solicitanti straini, inclusiv:</t>
  </si>
  <si>
    <t>    - procedura nationala</t>
  </si>
  <si>
    <t>    - Aranjament Lisabona</t>
  </si>
  <si>
    <t>Denumiri de origine protejate</t>
  </si>
  <si>
    <t>Certificate privind dreptul de utilizare a DO</t>
  </si>
  <si>
    <t xml:space="preserve">· titulari naţionali           </t>
  </si>
  <si>
    <t>· titulari străini</t>
  </si>
  <si>
    <t>CDO internaţionale examinate</t>
  </si>
  <si>
    <t>· acceptate total</t>
  </si>
  <si>
    <t>· refuzate total</t>
  </si>
  <si>
    <t>· anulate (radiate)</t>
  </si>
  <si>
    <t>DO internaţionale reexaminate</t>
  </si>
  <si>
    <t>· invalidate</t>
  </si>
  <si>
    <t>Cereri de înregistrare a indicațiilor geografice (CIG)</t>
  </si>
  <si>
    <t>    - CIG din UE</t>
  </si>
  <si>
    <t>Indicații geografice protejate</t>
  </si>
  <si>
    <t>Certificate privind dreptul de utilizare a indicatiei geografice protejate</t>
  </si>
  <si>
    <t>CIG din UE examinate</t>
  </si>
  <si>
    <t>CIG din UE reexaminate</t>
  </si>
  <si>
    <t>INDICAȚII GEOGRAFICE</t>
  </si>
  <si>
    <t>Denumiri de origine înregistrate prin procedura națională</t>
  </si>
  <si>
    <t xml:space="preserve">Indicații geografice înregistrate prin procedura națională </t>
  </si>
  <si>
    <t>Solicitări de validare a brevetului european</t>
  </si>
  <si>
    <t>Solicitări de validare a brevetului european, publicate</t>
  </si>
  <si>
    <t>Brevete europene validate</t>
  </si>
  <si>
    <t>Certificate privind validarea brevetului european, eliberate la solicitare</t>
  </si>
  <si>
    <t>BREVETE EUROPENE VALIDATE</t>
  </si>
  <si>
    <t>Statistica generală privind activitatea de brevetare și examinare a Obiectelor de Proprietate Intelectuală 2021 (09-11)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</si>
</sst>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b/>
      <sz val="18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b/>
      <sz val="16"/>
      <name val="Times New Roman CE"/>
      <family val="1"/>
      <charset val="238"/>
    </font>
    <font>
      <sz val="10"/>
      <name val="Arial"/>
      <family val="2"/>
      <charset val="204"/>
    </font>
    <font>
      <b/>
      <sz val="14"/>
      <name val="Times New Roman CE"/>
      <family val="1"/>
      <charset val="238"/>
    </font>
    <font>
      <sz val="12"/>
      <name val="Times New Roman CE"/>
      <charset val="204"/>
    </font>
    <font>
      <i/>
      <sz val="12"/>
      <name val="Times New Roman CE"/>
      <charset val="204"/>
    </font>
    <font>
      <b/>
      <sz val="12"/>
      <name val="Times New Roman CE"/>
      <charset val="204"/>
    </font>
    <font>
      <i/>
      <sz val="12"/>
      <name val="Times New Roman CE"/>
      <family val="1"/>
      <charset val="238"/>
    </font>
    <font>
      <b/>
      <sz val="12"/>
      <name val="Times New Roman"/>
      <family val="1"/>
      <charset val="204"/>
    </font>
    <font>
      <b/>
      <sz val="14"/>
      <name val="Times New Roman CE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7.5"/>
      <color rgb="FF333333"/>
      <name val="Arial"/>
      <family val="2"/>
      <charset val="204"/>
    </font>
    <font>
      <b/>
      <sz val="7.5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2F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4" fillId="0" borderId="0"/>
    <xf numFmtId="0" fontId="6" fillId="0" borderId="0"/>
    <xf numFmtId="0" fontId="15" fillId="0" borderId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justify" vertical="justify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5" xfId="0" applyFont="1" applyFill="1" applyBorder="1" applyAlignment="1">
      <alignment horizontal="left" vertical="justify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left" vertical="justify"/>
    </xf>
    <xf numFmtId="0" fontId="2" fillId="0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9" fillId="0" borderId="12" xfId="0" applyFont="1" applyFill="1" applyBorder="1" applyAlignment="1">
      <alignment horizontal="left" vertical="justify" indent="1"/>
    </xf>
    <xf numFmtId="0" fontId="10" fillId="0" borderId="13" xfId="0" applyFont="1" applyFill="1" applyBorder="1" applyAlignment="1">
      <alignment horizontal="center" vertical="justify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 vertical="justify"/>
    </xf>
    <xf numFmtId="0" fontId="2" fillId="0" borderId="19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Fill="1" applyBorder="1" applyAlignment="1">
      <alignment horizontal="center" vertical="justify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2" borderId="5" xfId="0" applyFont="1" applyFill="1" applyBorder="1" applyAlignment="1">
      <alignment horizontal="left" vertical="justify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left" vertical="justify"/>
    </xf>
    <xf numFmtId="0" fontId="9" fillId="2" borderId="12" xfId="0" applyFont="1" applyFill="1" applyBorder="1" applyAlignment="1">
      <alignment horizontal="left" vertical="justify" indent="1"/>
    </xf>
    <xf numFmtId="0" fontId="10" fillId="2" borderId="13" xfId="0" applyFont="1" applyFill="1" applyBorder="1" applyAlignment="1">
      <alignment horizontal="center" vertical="justify"/>
    </xf>
    <xf numFmtId="0" fontId="10" fillId="2" borderId="1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0" xfId="0" applyFont="1" applyFill="1" applyBorder="1" applyAlignment="1">
      <alignment horizontal="left" vertical="justify" indent="1"/>
    </xf>
    <xf numFmtId="0" fontId="2" fillId="0" borderId="0" xfId="0" applyFont="1" applyBorder="1" applyAlignment="1">
      <alignment horizontal="center"/>
    </xf>
    <xf numFmtId="0" fontId="11" fillId="0" borderId="11" xfId="0" applyFont="1" applyFill="1" applyBorder="1" applyAlignment="1">
      <alignment horizontal="left" vertical="justify"/>
    </xf>
    <xf numFmtId="0" fontId="3" fillId="0" borderId="24" xfId="0" applyFont="1" applyFill="1" applyBorder="1" applyAlignment="1">
      <alignment horizontal="center" vertical="justify"/>
    </xf>
    <xf numFmtId="0" fontId="2" fillId="5" borderId="25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justify"/>
    </xf>
    <xf numFmtId="0" fontId="8" fillId="2" borderId="27" xfId="0" applyFont="1" applyFill="1" applyBorder="1" applyAlignment="1">
      <alignment horizontal="left" vertical="justify"/>
    </xf>
    <xf numFmtId="0" fontId="2" fillId="2" borderId="1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left" vertical="justify"/>
    </xf>
    <xf numFmtId="0" fontId="3" fillId="2" borderId="28" xfId="0" applyFont="1" applyFill="1" applyBorder="1" applyAlignment="1">
      <alignment horizontal="center" vertical="justify"/>
    </xf>
    <xf numFmtId="0" fontId="10" fillId="0" borderId="26" xfId="0" applyFont="1" applyFill="1" applyBorder="1" applyAlignment="1">
      <alignment horizontal="center" vertical="justify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7" fillId="6" borderId="13" xfId="0" applyFont="1" applyFill="1" applyBorder="1" applyAlignment="1">
      <alignment wrapText="1"/>
    </xf>
    <xf numFmtId="0" fontId="18" fillId="6" borderId="13" xfId="0" applyFont="1" applyFill="1" applyBorder="1" applyAlignment="1">
      <alignment horizontal="left" wrapText="1" indent="1"/>
    </xf>
    <xf numFmtId="0" fontId="17" fillId="6" borderId="13" xfId="0" applyFont="1" applyFill="1" applyBorder="1" applyAlignment="1">
      <alignment horizontal="left" wrapText="1" indent="1"/>
    </xf>
    <xf numFmtId="0" fontId="12" fillId="0" borderId="4" xfId="0" applyFont="1" applyBorder="1" applyAlignment="1">
      <alignment horizontal="center"/>
    </xf>
    <xf numFmtId="0" fontId="19" fillId="0" borderId="33" xfId="0" applyFont="1" applyBorder="1" applyAlignment="1">
      <alignment horizontal="center" wrapText="1"/>
    </xf>
    <xf numFmtId="0" fontId="10" fillId="5" borderId="7" xfId="0" applyFont="1" applyFill="1" applyBorder="1" applyAlignment="1">
      <alignment horizontal="center"/>
    </xf>
    <xf numFmtId="0" fontId="19" fillId="5" borderId="33" xfId="0" applyFont="1" applyFill="1" applyBorder="1" applyAlignment="1">
      <alignment horizontal="center" wrapText="1"/>
    </xf>
    <xf numFmtId="0" fontId="12" fillId="5" borderId="4" xfId="0" applyFont="1" applyFill="1" applyBorder="1" applyAlignment="1">
      <alignment horizontal="center"/>
    </xf>
    <xf numFmtId="0" fontId="12" fillId="0" borderId="34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2" fillId="5" borderId="35" xfId="0" applyFont="1" applyFill="1" applyBorder="1" applyAlignment="1">
      <alignment horizontal="center"/>
    </xf>
    <xf numFmtId="0" fontId="3" fillId="0" borderId="23" xfId="0" applyFont="1" applyBorder="1" applyAlignment="1" applyProtection="1">
      <alignment vertical="top"/>
    </xf>
    <xf numFmtId="0" fontId="2" fillId="5" borderId="32" xfId="0" applyFont="1" applyFill="1" applyBorder="1" applyAlignment="1">
      <alignment horizontal="center"/>
    </xf>
    <xf numFmtId="0" fontId="3" fillId="0" borderId="26" xfId="0" applyFont="1" applyBorder="1" applyAlignment="1" applyProtection="1">
      <alignment vertical="top" wrapText="1"/>
    </xf>
    <xf numFmtId="0" fontId="2" fillId="5" borderId="36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5" fillId="3" borderId="27" xfId="0" applyFont="1" applyFill="1" applyBorder="1" applyAlignment="1" applyProtection="1">
      <alignment horizontal="center" vertical="justify"/>
    </xf>
    <xf numFmtId="0" fontId="5" fillId="3" borderId="40" xfId="0" applyFont="1" applyFill="1" applyBorder="1" applyAlignment="1" applyProtection="1">
      <alignment horizontal="center" vertical="justify"/>
    </xf>
    <xf numFmtId="0" fontId="5" fillId="3" borderId="41" xfId="0" applyFont="1" applyFill="1" applyBorder="1" applyAlignment="1" applyProtection="1">
      <alignment horizontal="center" vertical="justify"/>
    </xf>
    <xf numFmtId="0" fontId="16" fillId="7" borderId="42" xfId="0" applyFont="1" applyFill="1" applyBorder="1" applyAlignment="1">
      <alignment horizontal="center" wrapText="1"/>
    </xf>
    <xf numFmtId="0" fontId="20" fillId="7" borderId="43" xfId="0" applyFont="1" applyFill="1" applyBorder="1" applyAlignment="1">
      <alignment horizontal="center" wrapText="1"/>
    </xf>
    <xf numFmtId="0" fontId="20" fillId="7" borderId="44" xfId="0" applyFont="1" applyFill="1" applyBorder="1" applyAlignment="1">
      <alignment horizontal="center" wrapText="1"/>
    </xf>
    <xf numFmtId="0" fontId="7" fillId="4" borderId="42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justify" wrapText="1"/>
    </xf>
    <xf numFmtId="0" fontId="6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7" fillId="4" borderId="42" xfId="0" applyFont="1" applyFill="1" applyBorder="1" applyAlignment="1">
      <alignment horizontal="center" vertical="justify" wrapText="1"/>
    </xf>
    <xf numFmtId="0" fontId="21" fillId="7" borderId="42" xfId="0" applyFont="1" applyFill="1" applyBorder="1" applyAlignment="1">
      <alignment horizontal="center" wrapText="1"/>
    </xf>
    <xf numFmtId="0" fontId="21" fillId="7" borderId="43" xfId="0" applyFont="1" applyFill="1" applyBorder="1" applyAlignment="1">
      <alignment horizontal="center" wrapText="1"/>
    </xf>
    <xf numFmtId="0" fontId="21" fillId="7" borderId="44" xfId="0" applyFont="1" applyFill="1" applyBorder="1" applyAlignment="1">
      <alignment horizontal="center" wrapText="1"/>
    </xf>
    <xf numFmtId="0" fontId="22" fillId="7" borderId="42" xfId="0" applyFont="1" applyFill="1" applyBorder="1" applyAlignment="1">
      <alignment horizontal="center" wrapText="1"/>
    </xf>
    <xf numFmtId="0" fontId="22" fillId="7" borderId="43" xfId="0" applyFont="1" applyFill="1" applyBorder="1" applyAlignment="1">
      <alignment horizontal="center" wrapText="1"/>
    </xf>
    <xf numFmtId="0" fontId="22" fillId="7" borderId="44" xfId="0" applyFont="1" applyFill="1" applyBorder="1" applyAlignment="1">
      <alignment horizontal="center" wrapText="1"/>
    </xf>
    <xf numFmtId="0" fontId="7" fillId="4" borderId="43" xfId="0" applyFont="1" applyFill="1" applyBorder="1" applyAlignment="1">
      <alignment horizontal="center" vertical="justify" wrapText="1"/>
    </xf>
    <xf numFmtId="0" fontId="7" fillId="4" borderId="44" xfId="0" applyFont="1" applyFill="1" applyBorder="1" applyAlignment="1">
      <alignment horizontal="center" vertical="justify" wrapText="1"/>
    </xf>
    <xf numFmtId="0" fontId="7" fillId="4" borderId="27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2" fillId="0" borderId="45" xfId="0" applyFont="1" applyBorder="1" applyAlignment="1">
      <alignment horizontal="left" vertical="justify" indent="1"/>
    </xf>
    <xf numFmtId="0" fontId="2" fillId="0" borderId="46" xfId="0" applyFont="1" applyBorder="1" applyAlignment="1">
      <alignment horizontal="left" vertical="justify" indent="1"/>
    </xf>
    <xf numFmtId="0" fontId="3" fillId="0" borderId="19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6" fillId="0" borderId="43" xfId="0" applyFont="1" applyBorder="1" applyAlignment="1">
      <alignment horizontal="center" vertical="justify" wrapText="1"/>
    </xf>
    <xf numFmtId="0" fontId="6" fillId="0" borderId="44" xfId="0" applyFont="1" applyBorder="1" applyAlignment="1">
      <alignment horizontal="center" vertical="justify" wrapText="1"/>
    </xf>
    <xf numFmtId="0" fontId="5" fillId="3" borderId="42" xfId="0" applyFont="1" applyFill="1" applyBorder="1" applyAlignment="1">
      <alignment horizontal="center" vertical="top" wrapText="1"/>
    </xf>
    <xf numFmtId="0" fontId="5" fillId="3" borderId="43" xfId="0" applyFont="1" applyFill="1" applyBorder="1" applyAlignment="1">
      <alignment horizontal="center" vertical="top" wrapText="1"/>
    </xf>
    <xf numFmtId="0" fontId="5" fillId="3" borderId="44" xfId="0" applyFont="1" applyFill="1" applyBorder="1" applyAlignment="1">
      <alignment horizontal="center" vertical="top" wrapText="1"/>
    </xf>
    <xf numFmtId="0" fontId="13" fillId="8" borderId="49" xfId="0" applyFont="1" applyFill="1" applyBorder="1" applyAlignment="1">
      <alignment horizontal="center" vertical="justify"/>
    </xf>
    <xf numFmtId="0" fontId="2" fillId="8" borderId="49" xfId="0" applyFont="1" applyFill="1" applyBorder="1" applyAlignment="1">
      <alignment horizontal="center" vertical="justify"/>
    </xf>
    <xf numFmtId="0" fontId="20" fillId="7" borderId="42" xfId="0" applyFont="1" applyFill="1" applyBorder="1" applyAlignment="1">
      <alignment horizont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4"/>
  <sheetViews>
    <sheetView tabSelected="1" zoomScale="85" zoomScaleNormal="85" workbookViewId="0">
      <selection sqref="A1:N1"/>
    </sheetView>
  </sheetViews>
  <sheetFormatPr defaultRowHeight="15.75"/>
  <cols>
    <col min="1" max="1" width="47.5703125" style="3" customWidth="1"/>
    <col min="2" max="4" width="5.85546875" style="1" customWidth="1"/>
    <col min="5" max="13" width="5.7109375" style="1" customWidth="1"/>
    <col min="14" max="14" width="12.140625" style="1" customWidth="1"/>
    <col min="15" max="15" width="9.140625" style="1"/>
    <col min="16" max="16" width="9.140625" style="2"/>
    <col min="17" max="17" width="38.140625" style="1" customWidth="1"/>
    <col min="18" max="16384" width="9.140625" style="1"/>
  </cols>
  <sheetData>
    <row r="1" spans="1:14" ht="51" customHeight="1">
      <c r="A1" s="125" t="s">
        <v>76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22.5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7.5" customHeight="1" thickBot="1"/>
    <row r="4" spans="1:14" ht="15.75" customHeight="1">
      <c r="A4" s="126" t="s">
        <v>1</v>
      </c>
      <c r="B4" s="128">
        <v>2021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30"/>
    </row>
    <row r="5" spans="1:14" ht="16.5" thickBot="1">
      <c r="A5" s="127"/>
      <c r="B5" s="4" t="s">
        <v>2</v>
      </c>
      <c r="C5" s="5" t="s">
        <v>3</v>
      </c>
      <c r="D5" s="5" t="s">
        <v>4</v>
      </c>
      <c r="E5" s="5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ht="21" customHeight="1" thickBot="1">
      <c r="A6" s="110" t="s">
        <v>15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2"/>
    </row>
    <row r="7" spans="1:14" ht="20.25" customHeight="1" thickBot="1">
      <c r="A7" s="113" t="s">
        <v>16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2"/>
    </row>
    <row r="8" spans="1:14">
      <c r="A8" s="8" t="s">
        <v>17</v>
      </c>
      <c r="B8" s="73">
        <v>4</v>
      </c>
      <c r="C8" s="44">
        <v>3</v>
      </c>
      <c r="D8" s="44">
        <v>6</v>
      </c>
      <c r="E8" s="44">
        <v>10</v>
      </c>
      <c r="F8" s="11">
        <v>2</v>
      </c>
      <c r="G8" s="11">
        <v>10</v>
      </c>
      <c r="H8" s="72">
        <v>7</v>
      </c>
      <c r="I8" s="72">
        <v>3</v>
      </c>
      <c r="J8" s="72">
        <v>10</v>
      </c>
      <c r="K8" s="72">
        <v>3</v>
      </c>
      <c r="L8" s="72">
        <v>3</v>
      </c>
      <c r="M8" s="72"/>
      <c r="N8" s="14">
        <f>SUM(B8:M8)</f>
        <v>61</v>
      </c>
    </row>
    <row r="9" spans="1:14">
      <c r="A9" s="15" t="s">
        <v>18</v>
      </c>
      <c r="B9" s="73"/>
      <c r="C9" s="44">
        <v>2</v>
      </c>
      <c r="D9" s="44">
        <v>1</v>
      </c>
      <c r="E9" s="44">
        <v>1</v>
      </c>
      <c r="F9" s="11">
        <v>5</v>
      </c>
      <c r="G9" s="11"/>
      <c r="H9" s="72">
        <v>1</v>
      </c>
      <c r="I9" s="72"/>
      <c r="J9" s="72">
        <v>2</v>
      </c>
      <c r="K9" s="72"/>
      <c r="L9" s="72"/>
      <c r="M9" s="72"/>
      <c r="N9" s="14">
        <f>SUM(B9:M9)</f>
        <v>12</v>
      </c>
    </row>
    <row r="10" spans="1:14">
      <c r="A10" s="18" t="s">
        <v>19</v>
      </c>
      <c r="B10" s="73"/>
      <c r="C10" s="44">
        <v>2</v>
      </c>
      <c r="D10" s="44">
        <v>1</v>
      </c>
      <c r="E10" s="44"/>
      <c r="F10" s="11">
        <v>3</v>
      </c>
      <c r="G10" s="11"/>
      <c r="H10" s="72"/>
      <c r="I10" s="72"/>
      <c r="J10" s="72"/>
      <c r="K10" s="72"/>
      <c r="L10" s="74"/>
      <c r="M10" s="72"/>
      <c r="N10" s="75">
        <f>SUM(B10:M10)</f>
        <v>6</v>
      </c>
    </row>
    <row r="11" spans="1:14" ht="16.5" thickBot="1">
      <c r="A11" s="19" t="s">
        <v>14</v>
      </c>
      <c r="B11" s="56">
        <f>B8+B9</f>
        <v>4</v>
      </c>
      <c r="C11" s="21">
        <f>C8+C9</f>
        <v>5</v>
      </c>
      <c r="D11" s="21">
        <f>D8+D9</f>
        <v>7</v>
      </c>
      <c r="E11" s="21">
        <f t="shared" ref="E11:M11" si="0">E8+E9</f>
        <v>11</v>
      </c>
      <c r="F11" s="22">
        <f t="shared" si="0"/>
        <v>7</v>
      </c>
      <c r="G11" s="23">
        <f>G8+G9</f>
        <v>10</v>
      </c>
      <c r="H11" s="23">
        <f t="shared" si="0"/>
        <v>8</v>
      </c>
      <c r="I11" s="21">
        <f t="shared" si="0"/>
        <v>3</v>
      </c>
      <c r="J11" s="21">
        <f t="shared" si="0"/>
        <v>12</v>
      </c>
      <c r="K11" s="21">
        <f t="shared" si="0"/>
        <v>3</v>
      </c>
      <c r="L11" s="21">
        <f>L8+L9</f>
        <v>3</v>
      </c>
      <c r="M11" s="21">
        <f t="shared" si="0"/>
        <v>0</v>
      </c>
      <c r="N11" s="24">
        <f>SUM(B11:M11)</f>
        <v>73</v>
      </c>
    </row>
    <row r="12" spans="1:14" ht="20.25" hidden="1" customHeight="1" thickBot="1">
      <c r="A12" s="113" t="s">
        <v>20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2"/>
    </row>
    <row r="13" spans="1:14" hidden="1">
      <c r="A13" s="8" t="s">
        <v>41</v>
      </c>
      <c r="B13" s="25">
        <f t="shared" ref="B13:N13" si="1">SUM(B14:B15)</f>
        <v>10</v>
      </c>
      <c r="C13" s="26">
        <f t="shared" si="1"/>
        <v>0</v>
      </c>
      <c r="D13" s="26">
        <f t="shared" si="1"/>
        <v>0</v>
      </c>
      <c r="E13" s="26">
        <f t="shared" si="1"/>
        <v>0</v>
      </c>
      <c r="F13" s="26">
        <f t="shared" si="1"/>
        <v>0</v>
      </c>
      <c r="G13" s="26">
        <f t="shared" si="1"/>
        <v>0</v>
      </c>
      <c r="H13" s="26">
        <f t="shared" si="1"/>
        <v>0</v>
      </c>
      <c r="I13" s="26">
        <f t="shared" si="1"/>
        <v>0</v>
      </c>
      <c r="J13" s="26">
        <f t="shared" si="1"/>
        <v>0</v>
      </c>
      <c r="K13" s="26">
        <f t="shared" si="1"/>
        <v>0</v>
      </c>
      <c r="L13" s="26">
        <f t="shared" si="1"/>
        <v>0</v>
      </c>
      <c r="M13" s="26">
        <f t="shared" si="1"/>
        <v>0</v>
      </c>
      <c r="N13" s="27">
        <f t="shared" si="1"/>
        <v>10</v>
      </c>
    </row>
    <row r="14" spans="1:14" hidden="1">
      <c r="A14" s="15" t="s">
        <v>17</v>
      </c>
      <c r="B14" s="9">
        <v>10</v>
      </c>
      <c r="C14" s="10"/>
      <c r="D14" s="16"/>
      <c r="E14" s="10"/>
      <c r="F14" s="10"/>
      <c r="G14" s="10"/>
      <c r="H14" s="10"/>
      <c r="I14" s="10"/>
      <c r="J14" s="10"/>
      <c r="K14" s="10"/>
      <c r="L14" s="16"/>
      <c r="M14" s="10"/>
      <c r="N14" s="28">
        <f t="shared" ref="N14:N28" si="2">SUM(B14:M14)</f>
        <v>10</v>
      </c>
    </row>
    <row r="15" spans="1:14" hidden="1">
      <c r="A15" s="15" t="s">
        <v>18</v>
      </c>
      <c r="B15" s="9"/>
      <c r="C15" s="10"/>
      <c r="D15" s="16"/>
      <c r="E15" s="10"/>
      <c r="F15" s="10"/>
      <c r="G15" s="10"/>
      <c r="H15" s="10"/>
      <c r="I15" s="10"/>
      <c r="J15" s="10"/>
      <c r="K15" s="10"/>
      <c r="L15" s="16"/>
      <c r="M15" s="10"/>
      <c r="N15" s="28">
        <f t="shared" si="2"/>
        <v>0</v>
      </c>
    </row>
    <row r="16" spans="1:14" hidden="1">
      <c r="A16" s="15" t="s">
        <v>42</v>
      </c>
      <c r="B16" s="9">
        <f t="shared" ref="B16:N16" si="3">SUM(B17:B18)</f>
        <v>4</v>
      </c>
      <c r="C16" s="10">
        <f t="shared" si="3"/>
        <v>0</v>
      </c>
      <c r="D16" s="10">
        <f t="shared" si="3"/>
        <v>0</v>
      </c>
      <c r="E16" s="10">
        <f t="shared" si="3"/>
        <v>0</v>
      </c>
      <c r="F16" s="10">
        <f t="shared" si="3"/>
        <v>0</v>
      </c>
      <c r="G16" s="10">
        <f t="shared" si="3"/>
        <v>0</v>
      </c>
      <c r="H16" s="10">
        <f t="shared" si="3"/>
        <v>0</v>
      </c>
      <c r="I16" s="10">
        <f t="shared" si="3"/>
        <v>0</v>
      </c>
      <c r="J16" s="10">
        <f t="shared" si="3"/>
        <v>0</v>
      </c>
      <c r="K16" s="10">
        <f t="shared" si="3"/>
        <v>0</v>
      </c>
      <c r="L16" s="10">
        <f t="shared" si="3"/>
        <v>0</v>
      </c>
      <c r="M16" s="10">
        <f t="shared" si="3"/>
        <v>0</v>
      </c>
      <c r="N16" s="28">
        <f t="shared" si="3"/>
        <v>4</v>
      </c>
    </row>
    <row r="17" spans="1:14" hidden="1">
      <c r="A17" s="15" t="s">
        <v>17</v>
      </c>
      <c r="B17" s="9">
        <v>4</v>
      </c>
      <c r="C17" s="10"/>
      <c r="D17" s="16"/>
      <c r="E17" s="10"/>
      <c r="F17" s="10"/>
      <c r="G17" s="10"/>
      <c r="H17" s="10"/>
      <c r="I17" s="10"/>
      <c r="J17" s="10"/>
      <c r="K17" s="10"/>
      <c r="L17" s="16"/>
      <c r="M17" s="10"/>
      <c r="N17" s="28">
        <f t="shared" si="2"/>
        <v>4</v>
      </c>
    </row>
    <row r="18" spans="1:14" hidden="1">
      <c r="A18" s="15" t="s">
        <v>18</v>
      </c>
      <c r="B18" s="9"/>
      <c r="C18" s="10"/>
      <c r="D18" s="16"/>
      <c r="E18" s="10"/>
      <c r="F18" s="10"/>
      <c r="G18" s="10"/>
      <c r="H18" s="10"/>
      <c r="I18" s="10"/>
      <c r="J18" s="10"/>
      <c r="K18" s="10"/>
      <c r="L18" s="16"/>
      <c r="M18" s="10"/>
      <c r="N18" s="28">
        <f t="shared" si="2"/>
        <v>0</v>
      </c>
    </row>
    <row r="19" spans="1:14" hidden="1">
      <c r="A19" s="15" t="s">
        <v>40</v>
      </c>
      <c r="B19" s="69">
        <f>B20+B21</f>
        <v>0</v>
      </c>
      <c r="C19" s="69">
        <f t="shared" ref="C19:M19" si="4">C20+C21</f>
        <v>0</v>
      </c>
      <c r="D19" s="69">
        <f t="shared" si="4"/>
        <v>0</v>
      </c>
      <c r="E19" s="69">
        <f t="shared" si="4"/>
        <v>0</v>
      </c>
      <c r="F19" s="69">
        <f t="shared" si="4"/>
        <v>0</v>
      </c>
      <c r="G19" s="69">
        <f t="shared" si="4"/>
        <v>0</v>
      </c>
      <c r="H19" s="69">
        <f t="shared" si="4"/>
        <v>0</v>
      </c>
      <c r="I19" s="69">
        <f t="shared" si="4"/>
        <v>0</v>
      </c>
      <c r="J19" s="69">
        <f t="shared" si="4"/>
        <v>0</v>
      </c>
      <c r="K19" s="69">
        <f t="shared" si="4"/>
        <v>0</v>
      </c>
      <c r="L19" s="69">
        <f t="shared" si="4"/>
        <v>0</v>
      </c>
      <c r="M19" s="69">
        <f t="shared" si="4"/>
        <v>0</v>
      </c>
      <c r="N19" s="28">
        <f t="shared" si="2"/>
        <v>0</v>
      </c>
    </row>
    <row r="20" spans="1:14" hidden="1">
      <c r="A20" s="15" t="s">
        <v>38</v>
      </c>
      <c r="B20" s="69"/>
      <c r="C20" s="34"/>
      <c r="D20" s="35"/>
      <c r="E20" s="34"/>
      <c r="F20" s="34"/>
      <c r="G20" s="34"/>
      <c r="H20" s="34"/>
      <c r="I20" s="34"/>
      <c r="J20" s="34"/>
      <c r="K20" s="34"/>
      <c r="L20" s="35"/>
      <c r="M20" s="34"/>
      <c r="N20" s="28">
        <f t="shared" si="2"/>
        <v>0</v>
      </c>
    </row>
    <row r="21" spans="1:14" hidden="1">
      <c r="A21" s="15" t="s">
        <v>39</v>
      </c>
      <c r="B21" s="69"/>
      <c r="C21" s="34"/>
      <c r="D21" s="35"/>
      <c r="E21" s="34"/>
      <c r="F21" s="34"/>
      <c r="G21" s="34"/>
      <c r="H21" s="34"/>
      <c r="I21" s="34"/>
      <c r="J21" s="34"/>
      <c r="K21" s="34"/>
      <c r="L21" s="35"/>
      <c r="M21" s="34"/>
      <c r="N21" s="28">
        <f t="shared" si="2"/>
        <v>0</v>
      </c>
    </row>
    <row r="22" spans="1:14" hidden="1">
      <c r="A22" s="15" t="s">
        <v>43</v>
      </c>
      <c r="B22" s="69">
        <f>B23+B24</f>
        <v>1</v>
      </c>
      <c r="C22" s="69">
        <f t="shared" ref="C22:M22" si="5">C23+C24</f>
        <v>0</v>
      </c>
      <c r="D22" s="69">
        <f t="shared" si="5"/>
        <v>0</v>
      </c>
      <c r="E22" s="69">
        <f t="shared" si="5"/>
        <v>0</v>
      </c>
      <c r="F22" s="69">
        <f t="shared" si="5"/>
        <v>0</v>
      </c>
      <c r="G22" s="69">
        <f t="shared" si="5"/>
        <v>0</v>
      </c>
      <c r="H22" s="69">
        <f t="shared" si="5"/>
        <v>0</v>
      </c>
      <c r="I22" s="69">
        <f t="shared" si="5"/>
        <v>0</v>
      </c>
      <c r="J22" s="69">
        <f t="shared" si="5"/>
        <v>0</v>
      </c>
      <c r="K22" s="69">
        <f t="shared" si="5"/>
        <v>0</v>
      </c>
      <c r="L22" s="69">
        <f t="shared" si="5"/>
        <v>0</v>
      </c>
      <c r="M22" s="69">
        <f t="shared" si="5"/>
        <v>0</v>
      </c>
      <c r="N22" s="28">
        <f t="shared" si="2"/>
        <v>1</v>
      </c>
    </row>
    <row r="23" spans="1:14" hidden="1">
      <c r="A23" s="15" t="s">
        <v>17</v>
      </c>
      <c r="B23" s="69">
        <v>1</v>
      </c>
      <c r="C23" s="34"/>
      <c r="D23" s="35"/>
      <c r="E23" s="34"/>
      <c r="F23" s="34"/>
      <c r="G23" s="34"/>
      <c r="H23" s="34"/>
      <c r="I23" s="34"/>
      <c r="J23" s="34"/>
      <c r="K23" s="34"/>
      <c r="L23" s="35"/>
      <c r="M23" s="34"/>
      <c r="N23" s="28">
        <f t="shared" si="2"/>
        <v>1</v>
      </c>
    </row>
    <row r="24" spans="1:14" hidden="1">
      <c r="A24" s="15" t="s">
        <v>18</v>
      </c>
      <c r="B24" s="69"/>
      <c r="C24" s="34"/>
      <c r="D24" s="35"/>
      <c r="E24" s="34"/>
      <c r="F24" s="34"/>
      <c r="G24" s="34"/>
      <c r="H24" s="34"/>
      <c r="I24" s="34"/>
      <c r="J24" s="34"/>
      <c r="K24" s="34"/>
      <c r="L24" s="35"/>
      <c r="M24" s="34"/>
      <c r="N24" s="28">
        <f t="shared" si="2"/>
        <v>0</v>
      </c>
    </row>
    <row r="25" spans="1:14" hidden="1">
      <c r="A25" s="15" t="s">
        <v>44</v>
      </c>
      <c r="B25" s="69">
        <f>B26+B27</f>
        <v>0</v>
      </c>
      <c r="C25" s="69">
        <f t="shared" ref="C25:M25" si="6">C26+C27</f>
        <v>0</v>
      </c>
      <c r="D25" s="69">
        <f t="shared" si="6"/>
        <v>0</v>
      </c>
      <c r="E25" s="69">
        <f t="shared" si="6"/>
        <v>0</v>
      </c>
      <c r="F25" s="69">
        <f t="shared" si="6"/>
        <v>0</v>
      </c>
      <c r="G25" s="69">
        <f t="shared" si="6"/>
        <v>0</v>
      </c>
      <c r="H25" s="69">
        <f t="shared" si="6"/>
        <v>0</v>
      </c>
      <c r="I25" s="69">
        <f t="shared" si="6"/>
        <v>0</v>
      </c>
      <c r="J25" s="69">
        <f t="shared" si="6"/>
        <v>0</v>
      </c>
      <c r="K25" s="69">
        <f t="shared" si="6"/>
        <v>0</v>
      </c>
      <c r="L25" s="69">
        <f t="shared" si="6"/>
        <v>0</v>
      </c>
      <c r="M25" s="69">
        <f t="shared" si="6"/>
        <v>0</v>
      </c>
      <c r="N25" s="28">
        <f t="shared" si="2"/>
        <v>0</v>
      </c>
    </row>
    <row r="26" spans="1:14" hidden="1">
      <c r="A26" s="15" t="s">
        <v>38</v>
      </c>
      <c r="B26" s="69"/>
      <c r="C26" s="34"/>
      <c r="D26" s="35"/>
      <c r="E26" s="34"/>
      <c r="F26" s="34"/>
      <c r="G26" s="34"/>
      <c r="H26" s="34"/>
      <c r="I26" s="34"/>
      <c r="J26" s="34"/>
      <c r="K26" s="34"/>
      <c r="L26" s="35"/>
      <c r="M26" s="34"/>
      <c r="N26" s="28">
        <f t="shared" si="2"/>
        <v>0</v>
      </c>
    </row>
    <row r="27" spans="1:14" hidden="1">
      <c r="A27" s="15" t="s">
        <v>39</v>
      </c>
      <c r="B27" s="69"/>
      <c r="C27" s="34"/>
      <c r="D27" s="35"/>
      <c r="E27" s="34"/>
      <c r="F27" s="34"/>
      <c r="G27" s="34"/>
      <c r="H27" s="34"/>
      <c r="I27" s="34"/>
      <c r="J27" s="34"/>
      <c r="K27" s="34"/>
      <c r="L27" s="35"/>
      <c r="M27" s="34"/>
      <c r="N27" s="28">
        <f t="shared" si="2"/>
        <v>0</v>
      </c>
    </row>
    <row r="28" spans="1:14" ht="16.5" hidden="1" thickBot="1">
      <c r="A28" s="19" t="s">
        <v>14</v>
      </c>
      <c r="B28" s="20">
        <f>B13+B16+B19+B22+B25</f>
        <v>15</v>
      </c>
      <c r="C28" s="20">
        <f t="shared" ref="C28:M28" si="7">C13+C16+C19+C22+C25</f>
        <v>0</v>
      </c>
      <c r="D28" s="20">
        <f t="shared" si="7"/>
        <v>0</v>
      </c>
      <c r="E28" s="20">
        <f t="shared" si="7"/>
        <v>0</v>
      </c>
      <c r="F28" s="20">
        <f t="shared" si="7"/>
        <v>0</v>
      </c>
      <c r="G28" s="20">
        <f t="shared" si="7"/>
        <v>0</v>
      </c>
      <c r="H28" s="20">
        <f t="shared" si="7"/>
        <v>0</v>
      </c>
      <c r="I28" s="20">
        <f t="shared" si="7"/>
        <v>0</v>
      </c>
      <c r="J28" s="20">
        <f t="shared" si="7"/>
        <v>0</v>
      </c>
      <c r="K28" s="20">
        <f t="shared" si="7"/>
        <v>0</v>
      </c>
      <c r="L28" s="20">
        <f t="shared" si="7"/>
        <v>0</v>
      </c>
      <c r="M28" s="20">
        <f t="shared" si="7"/>
        <v>0</v>
      </c>
      <c r="N28" s="28">
        <f t="shared" si="2"/>
        <v>15</v>
      </c>
    </row>
    <row r="29" spans="1:14" ht="19.5" customHeight="1" thickBot="1">
      <c r="A29" s="113" t="s">
        <v>21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2"/>
    </row>
    <row r="30" spans="1:14">
      <c r="A30" s="30" t="s">
        <v>22</v>
      </c>
      <c r="B30" s="31">
        <v>6</v>
      </c>
      <c r="C30" s="26">
        <v>10</v>
      </c>
      <c r="D30" s="26">
        <v>5</v>
      </c>
      <c r="E30" s="26">
        <v>4</v>
      </c>
      <c r="F30" s="26">
        <v>4</v>
      </c>
      <c r="G30" s="58">
        <v>11</v>
      </c>
      <c r="H30" s="26">
        <v>1</v>
      </c>
      <c r="I30" s="26">
        <v>3</v>
      </c>
      <c r="J30" s="26">
        <v>8</v>
      </c>
      <c r="K30" s="26">
        <v>2</v>
      </c>
      <c r="L30" s="32">
        <v>1</v>
      </c>
      <c r="M30" s="26"/>
      <c r="N30" s="27">
        <f>SUM(B30:M30)</f>
        <v>55</v>
      </c>
    </row>
    <row r="31" spans="1:14">
      <c r="A31" s="15" t="s">
        <v>23</v>
      </c>
      <c r="B31" s="33">
        <v>1</v>
      </c>
      <c r="C31" s="34">
        <v>2</v>
      </c>
      <c r="D31" s="34"/>
      <c r="E31" s="34">
        <v>1</v>
      </c>
      <c r="F31" s="34">
        <v>2</v>
      </c>
      <c r="G31" s="60"/>
      <c r="H31" s="34">
        <v>3</v>
      </c>
      <c r="I31" s="34"/>
      <c r="J31" s="34">
        <v>1</v>
      </c>
      <c r="K31" s="34"/>
      <c r="L31" s="35"/>
      <c r="M31" s="34"/>
      <c r="N31" s="36">
        <f>SUM(B31:M31)</f>
        <v>10</v>
      </c>
    </row>
    <row r="32" spans="1:14">
      <c r="A32" s="37" t="s">
        <v>14</v>
      </c>
      <c r="B32" s="38">
        <f t="shared" ref="B32:M32" si="8">SUM(B30:B31)</f>
        <v>7</v>
      </c>
      <c r="C32" s="39">
        <f t="shared" si="8"/>
        <v>12</v>
      </c>
      <c r="D32" s="39">
        <f t="shared" si="8"/>
        <v>5</v>
      </c>
      <c r="E32" s="39">
        <f t="shared" si="8"/>
        <v>5</v>
      </c>
      <c r="F32" s="39">
        <f t="shared" si="8"/>
        <v>6</v>
      </c>
      <c r="G32" s="86">
        <f t="shared" si="8"/>
        <v>11</v>
      </c>
      <c r="H32" s="39">
        <f t="shared" si="8"/>
        <v>4</v>
      </c>
      <c r="I32" s="39">
        <f t="shared" si="8"/>
        <v>3</v>
      </c>
      <c r="J32" s="39">
        <f t="shared" si="8"/>
        <v>9</v>
      </c>
      <c r="K32" s="39">
        <f t="shared" si="8"/>
        <v>2</v>
      </c>
      <c r="L32" s="39">
        <f t="shared" si="8"/>
        <v>1</v>
      </c>
      <c r="M32" s="39">
        <f t="shared" si="8"/>
        <v>0</v>
      </c>
      <c r="N32" s="40">
        <f>SUM(B32:M32)</f>
        <v>65</v>
      </c>
    </row>
    <row r="33" spans="1:14" ht="16.5" thickBot="1">
      <c r="A33" s="1"/>
    </row>
    <row r="34" spans="1:14" ht="21" customHeight="1" thickBot="1">
      <c r="A34" s="110" t="s">
        <v>24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2"/>
    </row>
    <row r="35" spans="1:14" ht="20.25" customHeight="1" thickBot="1">
      <c r="A35" s="113" t="s">
        <v>16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2"/>
    </row>
    <row r="36" spans="1:14">
      <c r="A36" s="41" t="s">
        <v>17</v>
      </c>
      <c r="B36" s="73">
        <v>3</v>
      </c>
      <c r="C36" s="44">
        <v>11</v>
      </c>
      <c r="D36" s="44">
        <v>9</v>
      </c>
      <c r="E36" s="44">
        <v>13</v>
      </c>
      <c r="F36" s="11">
        <v>9</v>
      </c>
      <c r="G36" s="11">
        <v>11</v>
      </c>
      <c r="H36" s="72">
        <v>12</v>
      </c>
      <c r="I36" s="72">
        <v>7</v>
      </c>
      <c r="J36" s="72">
        <v>10</v>
      </c>
      <c r="K36" s="72">
        <v>8</v>
      </c>
      <c r="L36" s="72">
        <v>12</v>
      </c>
      <c r="M36" s="72"/>
      <c r="N36" s="75">
        <f>SUM(B36:M36)</f>
        <v>105</v>
      </c>
    </row>
    <row r="37" spans="1:14">
      <c r="A37" s="46" t="s">
        <v>18</v>
      </c>
      <c r="B37" s="73"/>
      <c r="C37" s="44"/>
      <c r="D37" s="44"/>
      <c r="E37" s="44"/>
      <c r="F37" s="11"/>
      <c r="G37" s="11"/>
      <c r="H37" s="72"/>
      <c r="I37" s="72"/>
      <c r="J37" s="72"/>
      <c r="K37" s="72">
        <v>1</v>
      </c>
      <c r="L37" s="72"/>
      <c r="M37" s="72"/>
      <c r="N37" s="75">
        <f>SUM(B37:M37)</f>
        <v>1</v>
      </c>
    </row>
    <row r="38" spans="1:14">
      <c r="A38" s="47" t="s">
        <v>25</v>
      </c>
      <c r="B38" s="73"/>
      <c r="C38" s="44"/>
      <c r="D38" s="44"/>
      <c r="E38" s="44"/>
      <c r="F38" s="11"/>
      <c r="G38" s="11"/>
      <c r="H38" s="72"/>
      <c r="I38" s="72"/>
      <c r="J38" s="72"/>
      <c r="K38" s="72"/>
      <c r="L38" s="74"/>
      <c r="M38" s="72"/>
      <c r="N38" s="45">
        <f>SUM(B38:M38)</f>
        <v>0</v>
      </c>
    </row>
    <row r="39" spans="1:14" ht="16.5" customHeight="1" thickBot="1">
      <c r="A39" s="48" t="s">
        <v>14</v>
      </c>
      <c r="B39" s="56">
        <f t="shared" ref="B39:M39" si="9">B36+B37</f>
        <v>3</v>
      </c>
      <c r="C39" s="23">
        <f t="shared" si="9"/>
        <v>11</v>
      </c>
      <c r="D39" s="23">
        <f t="shared" si="9"/>
        <v>9</v>
      </c>
      <c r="E39" s="23">
        <f t="shared" si="9"/>
        <v>13</v>
      </c>
      <c r="F39" s="23">
        <f t="shared" si="9"/>
        <v>9</v>
      </c>
      <c r="G39" s="23">
        <f t="shared" si="9"/>
        <v>11</v>
      </c>
      <c r="H39" s="23">
        <f t="shared" si="9"/>
        <v>12</v>
      </c>
      <c r="I39" s="23">
        <f t="shared" si="9"/>
        <v>7</v>
      </c>
      <c r="J39" s="23">
        <f t="shared" si="9"/>
        <v>10</v>
      </c>
      <c r="K39" s="23">
        <f t="shared" si="9"/>
        <v>9</v>
      </c>
      <c r="L39" s="23">
        <f t="shared" si="9"/>
        <v>12</v>
      </c>
      <c r="M39" s="23">
        <f t="shared" si="9"/>
        <v>0</v>
      </c>
      <c r="N39" s="24">
        <f>SUM(B39:M39)</f>
        <v>106</v>
      </c>
    </row>
    <row r="40" spans="1:14" ht="20.25" customHeight="1" thickBot="1">
      <c r="A40" s="113" t="s">
        <v>26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2"/>
    </row>
    <row r="41" spans="1:14">
      <c r="A41" s="8" t="s">
        <v>17</v>
      </c>
      <c r="B41" s="73"/>
      <c r="C41" s="44">
        <v>1</v>
      </c>
      <c r="D41" s="10"/>
      <c r="E41" s="10"/>
      <c r="F41" s="17"/>
      <c r="G41" s="17"/>
      <c r="H41" s="72"/>
      <c r="I41" s="12"/>
      <c r="J41" s="72"/>
      <c r="K41" s="12"/>
      <c r="L41" s="72"/>
      <c r="M41" s="12"/>
      <c r="N41" s="14">
        <f>SUM(B41:M41)</f>
        <v>1</v>
      </c>
    </row>
    <row r="42" spans="1:14">
      <c r="A42" s="15" t="s">
        <v>18</v>
      </c>
      <c r="B42" s="73"/>
      <c r="C42" s="10"/>
      <c r="D42" s="16"/>
      <c r="E42" s="10"/>
      <c r="F42" s="17"/>
      <c r="G42" s="17"/>
      <c r="H42" s="12"/>
      <c r="I42" s="12"/>
      <c r="J42" s="12"/>
      <c r="K42" s="12"/>
      <c r="L42" s="13"/>
      <c r="M42" s="12"/>
      <c r="N42" s="14">
        <f>SUM(B42:M42)</f>
        <v>0</v>
      </c>
    </row>
    <row r="43" spans="1:14" ht="16.5" customHeight="1" thickBot="1">
      <c r="A43" s="19" t="s">
        <v>14</v>
      </c>
      <c r="B43" s="56">
        <f t="shared" ref="B43:M43" si="10">B41+B42</f>
        <v>0</v>
      </c>
      <c r="C43" s="23">
        <f t="shared" si="10"/>
        <v>1</v>
      </c>
      <c r="D43" s="21">
        <f t="shared" si="10"/>
        <v>0</v>
      </c>
      <c r="E43" s="21">
        <f t="shared" si="10"/>
        <v>0</v>
      </c>
      <c r="F43" s="21">
        <f t="shared" si="10"/>
        <v>0</v>
      </c>
      <c r="G43" s="21">
        <f t="shared" si="10"/>
        <v>0</v>
      </c>
      <c r="H43" s="23">
        <f t="shared" si="10"/>
        <v>0</v>
      </c>
      <c r="I43" s="21">
        <f t="shared" si="10"/>
        <v>0</v>
      </c>
      <c r="J43" s="23">
        <f t="shared" si="10"/>
        <v>0</v>
      </c>
      <c r="K43" s="21">
        <f t="shared" si="10"/>
        <v>0</v>
      </c>
      <c r="L43" s="21">
        <f t="shared" si="10"/>
        <v>0</v>
      </c>
      <c r="M43" s="21">
        <f t="shared" si="10"/>
        <v>0</v>
      </c>
      <c r="N43" s="24">
        <f>SUM(B43:M43)</f>
        <v>1</v>
      </c>
    </row>
    <row r="44" spans="1:14" ht="20.25" hidden="1" customHeight="1" thickBot="1">
      <c r="A44" s="113" t="s">
        <v>20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1"/>
    </row>
    <row r="45" spans="1:14" hidden="1">
      <c r="A45" s="8" t="s">
        <v>41</v>
      </c>
      <c r="B45" s="25">
        <f t="shared" ref="B45:N45" si="11">SUM(B46:B47)</f>
        <v>7</v>
      </c>
      <c r="C45" s="26">
        <f t="shared" si="11"/>
        <v>0</v>
      </c>
      <c r="D45" s="26">
        <f t="shared" si="11"/>
        <v>0</v>
      </c>
      <c r="E45" s="26">
        <f t="shared" si="11"/>
        <v>0</v>
      </c>
      <c r="F45" s="26">
        <f t="shared" si="11"/>
        <v>0</v>
      </c>
      <c r="G45" s="26">
        <f t="shared" si="11"/>
        <v>0</v>
      </c>
      <c r="H45" s="26">
        <f t="shared" si="11"/>
        <v>0</v>
      </c>
      <c r="I45" s="26">
        <f t="shared" si="11"/>
        <v>0</v>
      </c>
      <c r="J45" s="26">
        <f t="shared" si="11"/>
        <v>0</v>
      </c>
      <c r="K45" s="26">
        <f t="shared" si="11"/>
        <v>0</v>
      </c>
      <c r="L45" s="26">
        <f t="shared" si="11"/>
        <v>0</v>
      </c>
      <c r="M45" s="26">
        <f t="shared" si="11"/>
        <v>0</v>
      </c>
      <c r="N45" s="27">
        <f t="shared" si="11"/>
        <v>7</v>
      </c>
    </row>
    <row r="46" spans="1:14" hidden="1">
      <c r="A46" s="15" t="s">
        <v>17</v>
      </c>
      <c r="B46" s="9">
        <v>7</v>
      </c>
      <c r="C46" s="10"/>
      <c r="D46" s="16"/>
      <c r="E46" s="10"/>
      <c r="F46" s="10"/>
      <c r="G46" s="10"/>
      <c r="H46" s="10"/>
      <c r="I46" s="10"/>
      <c r="J46" s="10"/>
      <c r="K46" s="10"/>
      <c r="L46" s="16"/>
      <c r="M46" s="10"/>
      <c r="N46" s="28">
        <f>SUM(B46:M46)</f>
        <v>7</v>
      </c>
    </row>
    <row r="47" spans="1:14" hidden="1">
      <c r="A47" s="15" t="s">
        <v>18</v>
      </c>
      <c r="B47" s="9"/>
      <c r="C47" s="10"/>
      <c r="D47" s="16"/>
      <c r="E47" s="10"/>
      <c r="F47" s="10"/>
      <c r="G47" s="10"/>
      <c r="H47" s="10"/>
      <c r="I47" s="10"/>
      <c r="J47" s="10"/>
      <c r="K47" s="10"/>
      <c r="L47" s="16"/>
      <c r="M47" s="10"/>
      <c r="N47" s="28"/>
    </row>
    <row r="48" spans="1:14" hidden="1">
      <c r="A48" s="15" t="s">
        <v>45</v>
      </c>
      <c r="B48" s="9">
        <f>SUM(B49+B50)</f>
        <v>3</v>
      </c>
      <c r="C48" s="10">
        <f t="shared" ref="C48:M48" si="12">SUM(C49+C50)</f>
        <v>0</v>
      </c>
      <c r="D48" s="10">
        <f t="shared" si="12"/>
        <v>0</v>
      </c>
      <c r="E48" s="10">
        <f t="shared" si="12"/>
        <v>0</v>
      </c>
      <c r="F48" s="10">
        <f t="shared" si="12"/>
        <v>0</v>
      </c>
      <c r="G48" s="10">
        <f t="shared" si="12"/>
        <v>0</v>
      </c>
      <c r="H48" s="10">
        <f t="shared" si="12"/>
        <v>0</v>
      </c>
      <c r="I48" s="10">
        <f t="shared" si="12"/>
        <v>0</v>
      </c>
      <c r="J48" s="10">
        <f t="shared" si="12"/>
        <v>0</v>
      </c>
      <c r="K48" s="10">
        <f t="shared" si="12"/>
        <v>0</v>
      </c>
      <c r="L48" s="10">
        <f t="shared" si="12"/>
        <v>0</v>
      </c>
      <c r="M48" s="10">
        <f t="shared" si="12"/>
        <v>0</v>
      </c>
      <c r="N48" s="28">
        <f>SUM(B48:M48)</f>
        <v>3</v>
      </c>
    </row>
    <row r="49" spans="1:14" hidden="1">
      <c r="A49" s="15" t="s">
        <v>17</v>
      </c>
      <c r="B49" s="9">
        <v>3</v>
      </c>
      <c r="C49" s="10"/>
      <c r="D49" s="16"/>
      <c r="E49" s="10"/>
      <c r="F49" s="10"/>
      <c r="G49" s="10"/>
      <c r="H49" s="10"/>
      <c r="I49" s="10"/>
      <c r="J49" s="10"/>
      <c r="K49" s="10"/>
      <c r="L49" s="16"/>
      <c r="M49" s="10"/>
      <c r="N49" s="28">
        <f>SUM(B49:M49)</f>
        <v>3</v>
      </c>
    </row>
    <row r="50" spans="1:14" hidden="1">
      <c r="A50" s="15" t="s">
        <v>18</v>
      </c>
      <c r="B50" s="9"/>
      <c r="C50" s="10"/>
      <c r="D50" s="16"/>
      <c r="E50" s="10"/>
      <c r="F50" s="10"/>
      <c r="G50" s="10"/>
      <c r="H50" s="10"/>
      <c r="I50" s="10"/>
      <c r="J50" s="10"/>
      <c r="K50" s="10"/>
      <c r="L50" s="16"/>
      <c r="M50" s="10"/>
      <c r="N50" s="28">
        <f>SUM(B50:M50)</f>
        <v>0</v>
      </c>
    </row>
    <row r="51" spans="1:14" hidden="1">
      <c r="A51" s="15" t="s">
        <v>46</v>
      </c>
      <c r="B51" s="69">
        <f>B52+B53</f>
        <v>0</v>
      </c>
      <c r="C51" s="69">
        <f t="shared" ref="C51:M51" si="13">C52+C53</f>
        <v>0</v>
      </c>
      <c r="D51" s="69">
        <f t="shared" si="13"/>
        <v>0</v>
      </c>
      <c r="E51" s="69">
        <f t="shared" si="13"/>
        <v>0</v>
      </c>
      <c r="F51" s="69">
        <f t="shared" si="13"/>
        <v>0</v>
      </c>
      <c r="G51" s="69">
        <f t="shared" si="13"/>
        <v>0</v>
      </c>
      <c r="H51" s="69">
        <f t="shared" si="13"/>
        <v>0</v>
      </c>
      <c r="I51" s="69">
        <f t="shared" si="13"/>
        <v>0</v>
      </c>
      <c r="J51" s="69">
        <f t="shared" si="13"/>
        <v>0</v>
      </c>
      <c r="K51" s="69">
        <f t="shared" si="13"/>
        <v>0</v>
      </c>
      <c r="L51" s="69">
        <f t="shared" si="13"/>
        <v>0</v>
      </c>
      <c r="M51" s="69">
        <f t="shared" si="13"/>
        <v>0</v>
      </c>
      <c r="N51" s="36"/>
    </row>
    <row r="52" spans="1:14" hidden="1">
      <c r="A52" s="15" t="s">
        <v>38</v>
      </c>
      <c r="B52" s="69"/>
      <c r="C52" s="34"/>
      <c r="D52" s="35"/>
      <c r="E52" s="34"/>
      <c r="F52" s="34"/>
      <c r="G52" s="34"/>
      <c r="H52" s="34"/>
      <c r="I52" s="34"/>
      <c r="J52" s="34"/>
      <c r="K52" s="34"/>
      <c r="L52" s="35"/>
      <c r="M52" s="34"/>
      <c r="N52" s="36"/>
    </row>
    <row r="53" spans="1:14" hidden="1">
      <c r="A53" s="15" t="s">
        <v>39</v>
      </c>
      <c r="B53" s="69"/>
      <c r="C53" s="34"/>
      <c r="D53" s="35"/>
      <c r="E53" s="34"/>
      <c r="F53" s="34"/>
      <c r="G53" s="34"/>
      <c r="H53" s="34"/>
      <c r="I53" s="34"/>
      <c r="J53" s="34"/>
      <c r="K53" s="34"/>
      <c r="L53" s="35"/>
      <c r="M53" s="34"/>
      <c r="N53" s="36"/>
    </row>
    <row r="54" spans="1:14" hidden="1">
      <c r="A54" s="15" t="s">
        <v>43</v>
      </c>
      <c r="B54" s="69">
        <f>B55+B56</f>
        <v>0</v>
      </c>
      <c r="C54" s="69">
        <f t="shared" ref="C54:M54" si="14">C55+C56</f>
        <v>0</v>
      </c>
      <c r="D54" s="69">
        <f t="shared" si="14"/>
        <v>0</v>
      </c>
      <c r="E54" s="69">
        <f t="shared" si="14"/>
        <v>0</v>
      </c>
      <c r="F54" s="69">
        <f t="shared" si="14"/>
        <v>0</v>
      </c>
      <c r="G54" s="69">
        <f t="shared" si="14"/>
        <v>0</v>
      </c>
      <c r="H54" s="69">
        <f t="shared" si="14"/>
        <v>0</v>
      </c>
      <c r="I54" s="69">
        <f t="shared" si="14"/>
        <v>0</v>
      </c>
      <c r="J54" s="69">
        <f t="shared" si="14"/>
        <v>0</v>
      </c>
      <c r="K54" s="69">
        <f t="shared" si="14"/>
        <v>0</v>
      </c>
      <c r="L54" s="69">
        <f t="shared" si="14"/>
        <v>0</v>
      </c>
      <c r="M54" s="69">
        <f t="shared" si="14"/>
        <v>0</v>
      </c>
      <c r="N54" s="36"/>
    </row>
    <row r="55" spans="1:14" hidden="1">
      <c r="A55" s="15" t="s">
        <v>17</v>
      </c>
      <c r="B55" s="69"/>
      <c r="C55" s="34"/>
      <c r="D55" s="35"/>
      <c r="E55" s="34"/>
      <c r="F55" s="34"/>
      <c r="G55" s="34"/>
      <c r="H55" s="34"/>
      <c r="I55" s="34"/>
      <c r="J55" s="34"/>
      <c r="K55" s="34"/>
      <c r="L55" s="35"/>
      <c r="M55" s="34"/>
      <c r="N55" s="36"/>
    </row>
    <row r="56" spans="1:14" hidden="1">
      <c r="A56" s="15" t="s">
        <v>18</v>
      </c>
      <c r="B56" s="69"/>
      <c r="C56" s="34"/>
      <c r="D56" s="35"/>
      <c r="E56" s="34"/>
      <c r="F56" s="34"/>
      <c r="G56" s="34"/>
      <c r="H56" s="34"/>
      <c r="I56" s="34"/>
      <c r="J56" s="34"/>
      <c r="K56" s="34"/>
      <c r="L56" s="35"/>
      <c r="M56" s="34"/>
      <c r="N56" s="36"/>
    </row>
    <row r="57" spans="1:14" hidden="1">
      <c r="A57" s="15" t="s">
        <v>44</v>
      </c>
      <c r="B57" s="69">
        <f>B58+B59</f>
        <v>0</v>
      </c>
      <c r="C57" s="69">
        <f t="shared" ref="C57:M57" si="15">C58+C59</f>
        <v>0</v>
      </c>
      <c r="D57" s="69">
        <f t="shared" si="15"/>
        <v>0</v>
      </c>
      <c r="E57" s="69">
        <f t="shared" si="15"/>
        <v>0</v>
      </c>
      <c r="F57" s="69">
        <f t="shared" si="15"/>
        <v>0</v>
      </c>
      <c r="G57" s="69">
        <f t="shared" si="15"/>
        <v>0</v>
      </c>
      <c r="H57" s="69">
        <f t="shared" si="15"/>
        <v>0</v>
      </c>
      <c r="I57" s="69">
        <f t="shared" si="15"/>
        <v>0</v>
      </c>
      <c r="J57" s="69">
        <f t="shared" si="15"/>
        <v>0</v>
      </c>
      <c r="K57" s="69">
        <f t="shared" si="15"/>
        <v>0</v>
      </c>
      <c r="L57" s="69">
        <f t="shared" si="15"/>
        <v>0</v>
      </c>
      <c r="M57" s="69">
        <f t="shared" si="15"/>
        <v>0</v>
      </c>
      <c r="N57" s="36"/>
    </row>
    <row r="58" spans="1:14" hidden="1">
      <c r="A58" s="15" t="s">
        <v>38</v>
      </c>
      <c r="B58" s="69"/>
      <c r="C58" s="70"/>
      <c r="D58" s="71"/>
      <c r="E58" s="70"/>
      <c r="F58" s="70"/>
      <c r="G58" s="70"/>
      <c r="H58" s="70"/>
      <c r="I58" s="70"/>
      <c r="J58" s="70"/>
      <c r="K58" s="70"/>
      <c r="L58" s="71"/>
      <c r="M58" s="70"/>
      <c r="N58" s="36"/>
    </row>
    <row r="59" spans="1:14" hidden="1">
      <c r="A59" s="15" t="s">
        <v>39</v>
      </c>
      <c r="B59" s="69"/>
      <c r="C59" s="70"/>
      <c r="D59" s="71"/>
      <c r="E59" s="70"/>
      <c r="F59" s="70"/>
      <c r="G59" s="70"/>
      <c r="H59" s="70"/>
      <c r="I59" s="70"/>
      <c r="J59" s="70"/>
      <c r="K59" s="70"/>
      <c r="L59" s="71"/>
      <c r="M59" s="70"/>
      <c r="N59" s="36"/>
    </row>
    <row r="60" spans="1:14" ht="16.5" hidden="1" thickBot="1">
      <c r="A60" s="19" t="s">
        <v>14</v>
      </c>
      <c r="B60" s="20">
        <f>B45+B48+B51+B54+B57</f>
        <v>10</v>
      </c>
      <c r="C60" s="20">
        <f t="shared" ref="C60:M60" si="16">C45+C48+C51+C54+C57</f>
        <v>0</v>
      </c>
      <c r="D60" s="20">
        <f t="shared" si="16"/>
        <v>0</v>
      </c>
      <c r="E60" s="20">
        <f t="shared" si="16"/>
        <v>0</v>
      </c>
      <c r="F60" s="20">
        <f t="shared" si="16"/>
        <v>0</v>
      </c>
      <c r="G60" s="20">
        <f t="shared" si="16"/>
        <v>0</v>
      </c>
      <c r="H60" s="20">
        <f t="shared" si="16"/>
        <v>0</v>
      </c>
      <c r="I60" s="20">
        <f t="shared" si="16"/>
        <v>0</v>
      </c>
      <c r="J60" s="20">
        <f t="shared" si="16"/>
        <v>0</v>
      </c>
      <c r="K60" s="20">
        <f t="shared" si="16"/>
        <v>0</v>
      </c>
      <c r="L60" s="20">
        <f t="shared" si="16"/>
        <v>0</v>
      </c>
      <c r="M60" s="20">
        <f t="shared" si="16"/>
        <v>0</v>
      </c>
      <c r="N60" s="50">
        <f>N45+N48</f>
        <v>10</v>
      </c>
    </row>
    <row r="61" spans="1:14" ht="19.5" customHeight="1" thickBot="1">
      <c r="A61" s="113" t="s">
        <v>21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2"/>
    </row>
    <row r="62" spans="1:14">
      <c r="A62" s="30" t="s">
        <v>22</v>
      </c>
      <c r="B62" s="31">
        <v>4</v>
      </c>
      <c r="C62" s="26">
        <v>17</v>
      </c>
      <c r="D62" s="26">
        <v>3</v>
      </c>
      <c r="E62" s="26">
        <v>5</v>
      </c>
      <c r="F62" s="26">
        <v>4</v>
      </c>
      <c r="G62" s="26">
        <v>5</v>
      </c>
      <c r="H62" s="26">
        <v>11</v>
      </c>
      <c r="I62" s="26">
        <v>14</v>
      </c>
      <c r="J62" s="26">
        <v>12</v>
      </c>
      <c r="K62" s="26">
        <v>3</v>
      </c>
      <c r="L62" s="32">
        <v>9</v>
      </c>
      <c r="M62" s="26"/>
      <c r="N62" s="27">
        <f>SUM(B62:M62)</f>
        <v>87</v>
      </c>
    </row>
    <row r="63" spans="1:14">
      <c r="A63" s="15" t="s">
        <v>23</v>
      </c>
      <c r="B63" s="33"/>
      <c r="C63" s="34"/>
      <c r="D63" s="34"/>
      <c r="E63" s="34"/>
      <c r="F63" s="34"/>
      <c r="G63" s="34"/>
      <c r="H63" s="34"/>
      <c r="I63" s="34">
        <v>5</v>
      </c>
      <c r="J63" s="34"/>
      <c r="K63" s="34"/>
      <c r="L63" s="35"/>
      <c r="M63" s="34"/>
      <c r="N63" s="36">
        <f>SUM(B63:M63)</f>
        <v>5</v>
      </c>
    </row>
    <row r="64" spans="1:14">
      <c r="A64" s="37" t="s">
        <v>14</v>
      </c>
      <c r="B64" s="38">
        <f t="shared" ref="B64:M64" si="17">SUM(B62:B63)</f>
        <v>4</v>
      </c>
      <c r="C64" s="39">
        <f t="shared" si="17"/>
        <v>17</v>
      </c>
      <c r="D64" s="39">
        <f t="shared" si="17"/>
        <v>3</v>
      </c>
      <c r="E64" s="39">
        <f t="shared" si="17"/>
        <v>5</v>
      </c>
      <c r="F64" s="39">
        <f t="shared" si="17"/>
        <v>4</v>
      </c>
      <c r="G64" s="39">
        <f t="shared" si="17"/>
        <v>5</v>
      </c>
      <c r="H64" s="39">
        <f t="shared" si="17"/>
        <v>11</v>
      </c>
      <c r="I64" s="39">
        <f t="shared" si="17"/>
        <v>19</v>
      </c>
      <c r="J64" s="39">
        <f t="shared" si="17"/>
        <v>12</v>
      </c>
      <c r="K64" s="39">
        <f t="shared" si="17"/>
        <v>3</v>
      </c>
      <c r="L64" s="39">
        <f t="shared" si="17"/>
        <v>9</v>
      </c>
      <c r="M64" s="39">
        <f t="shared" si="17"/>
        <v>0</v>
      </c>
      <c r="N64" s="40">
        <f>SUM(B64:M64)</f>
        <v>92</v>
      </c>
    </row>
    <row r="65" spans="1:14">
      <c r="A65" s="51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14" ht="16.5" thickBot="1">
      <c r="A66" s="1"/>
    </row>
    <row r="67" spans="1:14" ht="21" customHeight="1" thickBot="1">
      <c r="A67" s="133" t="s">
        <v>27</v>
      </c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5"/>
    </row>
    <row r="68" spans="1:14" ht="19.5" customHeight="1" thickBot="1">
      <c r="A68" s="107" t="s">
        <v>16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9"/>
    </row>
    <row r="69" spans="1:14">
      <c r="A69" s="15" t="s">
        <v>17</v>
      </c>
      <c r="B69" s="76">
        <v>6</v>
      </c>
      <c r="C69" s="58">
        <v>5</v>
      </c>
      <c r="D69" s="58">
        <v>5</v>
      </c>
      <c r="E69" s="58">
        <v>7</v>
      </c>
      <c r="F69" s="58">
        <v>7</v>
      </c>
      <c r="G69" s="58">
        <v>1</v>
      </c>
      <c r="H69" s="58">
        <v>8</v>
      </c>
      <c r="I69" s="58">
        <v>7</v>
      </c>
      <c r="J69" s="58">
        <v>2</v>
      </c>
      <c r="K69" s="58">
        <v>3</v>
      </c>
      <c r="L69" s="58">
        <v>5</v>
      </c>
      <c r="M69" s="58"/>
      <c r="N69" s="77">
        <f>SUM(B69:M69)</f>
        <v>56</v>
      </c>
    </row>
    <row r="70" spans="1:14">
      <c r="A70" s="15" t="s">
        <v>18</v>
      </c>
      <c r="B70" s="9">
        <f>SUM(B71:B72)</f>
        <v>11</v>
      </c>
      <c r="C70" s="10">
        <f t="shared" ref="C70:N70" si="18">SUM(C71:C72)</f>
        <v>15</v>
      </c>
      <c r="D70" s="44">
        <f t="shared" si="18"/>
        <v>9</v>
      </c>
      <c r="E70" s="44">
        <f t="shared" si="18"/>
        <v>10</v>
      </c>
      <c r="F70" s="44">
        <f t="shared" si="18"/>
        <v>21</v>
      </c>
      <c r="G70" s="44">
        <f t="shared" si="18"/>
        <v>9</v>
      </c>
      <c r="H70" s="44">
        <f t="shared" si="18"/>
        <v>14</v>
      </c>
      <c r="I70" s="44">
        <f t="shared" si="18"/>
        <v>13</v>
      </c>
      <c r="J70" s="44">
        <f t="shared" si="18"/>
        <v>14</v>
      </c>
      <c r="K70" s="44">
        <f t="shared" si="18"/>
        <v>8</v>
      </c>
      <c r="L70" s="44">
        <f t="shared" si="18"/>
        <v>8</v>
      </c>
      <c r="M70" s="44">
        <f t="shared" si="18"/>
        <v>0</v>
      </c>
      <c r="N70" s="78">
        <f t="shared" si="18"/>
        <v>132</v>
      </c>
    </row>
    <row r="71" spans="1:14">
      <c r="A71" s="53" t="s">
        <v>28</v>
      </c>
      <c r="B71" s="9">
        <v>11</v>
      </c>
      <c r="C71" s="10">
        <v>1</v>
      </c>
      <c r="D71" s="44"/>
      <c r="E71" s="44"/>
      <c r="F71" s="44">
        <v>2</v>
      </c>
      <c r="G71" s="44"/>
      <c r="H71" s="44">
        <v>2</v>
      </c>
      <c r="I71" s="44">
        <v>2</v>
      </c>
      <c r="J71" s="44">
        <v>1</v>
      </c>
      <c r="K71" s="44"/>
      <c r="L71" s="44"/>
      <c r="M71" s="44"/>
      <c r="N71" s="78">
        <f>SUM(B71:M71)</f>
        <v>19</v>
      </c>
    </row>
    <row r="72" spans="1:14">
      <c r="A72" s="53" t="s">
        <v>29</v>
      </c>
      <c r="B72" s="9"/>
      <c r="C72" s="10">
        <v>14</v>
      </c>
      <c r="D72" s="44">
        <v>9</v>
      </c>
      <c r="E72" s="44">
        <v>10</v>
      </c>
      <c r="F72" s="44">
        <v>19</v>
      </c>
      <c r="G72" s="44">
        <v>9</v>
      </c>
      <c r="H72" s="44">
        <v>12</v>
      </c>
      <c r="I72" s="44">
        <v>11</v>
      </c>
      <c r="J72" s="44">
        <v>13</v>
      </c>
      <c r="K72" s="44">
        <v>8</v>
      </c>
      <c r="L72" s="44">
        <v>8</v>
      </c>
      <c r="M72" s="44"/>
      <c r="N72" s="78">
        <f>SUM(B72:M72)</f>
        <v>113</v>
      </c>
    </row>
    <row r="73" spans="1:14" ht="16.5" thickBot="1">
      <c r="A73" s="54" t="s">
        <v>14</v>
      </c>
      <c r="B73" s="20">
        <f t="shared" ref="B73:M73" si="19">B69+B70</f>
        <v>17</v>
      </c>
      <c r="C73" s="21">
        <f t="shared" si="19"/>
        <v>20</v>
      </c>
      <c r="D73" s="23">
        <f t="shared" si="19"/>
        <v>14</v>
      </c>
      <c r="E73" s="23">
        <f t="shared" si="19"/>
        <v>17</v>
      </c>
      <c r="F73" s="23">
        <f t="shared" si="19"/>
        <v>28</v>
      </c>
      <c r="G73" s="23">
        <f t="shared" si="19"/>
        <v>10</v>
      </c>
      <c r="H73" s="23">
        <f t="shared" si="19"/>
        <v>22</v>
      </c>
      <c r="I73" s="23">
        <f t="shared" si="19"/>
        <v>20</v>
      </c>
      <c r="J73" s="23">
        <f t="shared" si="19"/>
        <v>16</v>
      </c>
      <c r="K73" s="23">
        <f t="shared" si="19"/>
        <v>11</v>
      </c>
      <c r="L73" s="23">
        <f t="shared" si="19"/>
        <v>13</v>
      </c>
      <c r="M73" s="23">
        <f t="shared" si="19"/>
        <v>0</v>
      </c>
      <c r="N73" s="79">
        <f>SUM(B73:M73)</f>
        <v>188</v>
      </c>
    </row>
    <row r="74" spans="1:14" ht="19.5" customHeight="1" thickBot="1">
      <c r="A74" s="107" t="s">
        <v>30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9"/>
    </row>
    <row r="75" spans="1:14">
      <c r="A75" s="15" t="s">
        <v>17</v>
      </c>
      <c r="B75" s="55">
        <v>22</v>
      </c>
      <c r="C75" s="44">
        <v>17</v>
      </c>
      <c r="D75" s="44">
        <v>11</v>
      </c>
      <c r="E75" s="44">
        <v>173</v>
      </c>
      <c r="F75" s="44">
        <v>36</v>
      </c>
      <c r="G75" s="44">
        <v>1</v>
      </c>
      <c r="H75" s="44">
        <v>82</v>
      </c>
      <c r="I75" s="44">
        <v>153</v>
      </c>
      <c r="J75" s="44">
        <v>5</v>
      </c>
      <c r="K75" s="44">
        <v>96</v>
      </c>
      <c r="L75" s="44">
        <v>33</v>
      </c>
      <c r="M75" s="44"/>
      <c r="N75" s="75">
        <f>SUM(B75:M75)</f>
        <v>629</v>
      </c>
    </row>
    <row r="76" spans="1:14">
      <c r="A76" s="15" t="s">
        <v>18</v>
      </c>
      <c r="B76" s="55">
        <v>30</v>
      </c>
      <c r="C76" s="44">
        <v>57</v>
      </c>
      <c r="D76" s="44">
        <v>32</v>
      </c>
      <c r="E76" s="44">
        <v>19</v>
      </c>
      <c r="F76" s="44">
        <v>91</v>
      </c>
      <c r="G76" s="44">
        <v>22</v>
      </c>
      <c r="H76" s="44">
        <v>63</v>
      </c>
      <c r="I76" s="44">
        <v>42</v>
      </c>
      <c r="J76" s="44">
        <v>89</v>
      </c>
      <c r="K76" s="44">
        <v>35</v>
      </c>
      <c r="L76" s="44">
        <v>32</v>
      </c>
      <c r="M76" s="44"/>
      <c r="N76" s="75">
        <f>SUM(B76:M76)</f>
        <v>512</v>
      </c>
    </row>
    <row r="77" spans="1:14" ht="16.5" thickBot="1">
      <c r="A77" s="37" t="s">
        <v>14</v>
      </c>
      <c r="B77" s="56">
        <f t="shared" ref="B77:M77" si="20">B75+B76</f>
        <v>52</v>
      </c>
      <c r="C77" s="23">
        <f t="shared" si="20"/>
        <v>74</v>
      </c>
      <c r="D77" s="23">
        <f t="shared" si="20"/>
        <v>43</v>
      </c>
      <c r="E77" s="23">
        <f t="shared" si="20"/>
        <v>192</v>
      </c>
      <c r="F77" s="23">
        <f t="shared" si="20"/>
        <v>127</v>
      </c>
      <c r="G77" s="23">
        <f t="shared" si="20"/>
        <v>23</v>
      </c>
      <c r="H77" s="23">
        <f t="shared" si="20"/>
        <v>145</v>
      </c>
      <c r="I77" s="23">
        <f t="shared" si="20"/>
        <v>195</v>
      </c>
      <c r="J77" s="23">
        <f t="shared" si="20"/>
        <v>94</v>
      </c>
      <c r="K77" s="23">
        <f t="shared" si="20"/>
        <v>131</v>
      </c>
      <c r="L77" s="23">
        <f t="shared" si="20"/>
        <v>65</v>
      </c>
      <c r="M77" s="23">
        <f t="shared" si="20"/>
        <v>0</v>
      </c>
      <c r="N77" s="80">
        <f>SUM(B77:M77)</f>
        <v>1141</v>
      </c>
    </row>
    <row r="78" spans="1:14" ht="19.5" customHeight="1" thickBot="1">
      <c r="A78" s="113" t="s">
        <v>31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1"/>
    </row>
    <row r="79" spans="1:14">
      <c r="A79" s="30" t="s">
        <v>22</v>
      </c>
      <c r="B79" s="57">
        <v>3</v>
      </c>
      <c r="C79" s="58">
        <v>1</v>
      </c>
      <c r="D79" s="26">
        <v>3</v>
      </c>
      <c r="E79" s="26">
        <v>7</v>
      </c>
      <c r="F79" s="26">
        <v>4</v>
      </c>
      <c r="G79" s="26">
        <v>3</v>
      </c>
      <c r="H79" s="26">
        <v>1</v>
      </c>
      <c r="I79" s="26">
        <v>4</v>
      </c>
      <c r="J79" s="58">
        <v>7</v>
      </c>
      <c r="K79" s="26">
        <v>4</v>
      </c>
      <c r="L79" s="32">
        <v>4</v>
      </c>
      <c r="M79" s="26"/>
      <c r="N79" s="27">
        <f>SUM(B79:M79)</f>
        <v>41</v>
      </c>
    </row>
    <row r="80" spans="1:14">
      <c r="A80" s="15" t="s">
        <v>23</v>
      </c>
      <c r="B80" s="59"/>
      <c r="C80" s="60"/>
      <c r="D80" s="34"/>
      <c r="E80" s="34">
        <v>1</v>
      </c>
      <c r="F80" s="34"/>
      <c r="G80" s="34"/>
      <c r="H80" s="34">
        <v>2</v>
      </c>
      <c r="I80" s="34"/>
      <c r="J80" s="60"/>
      <c r="K80" s="34"/>
      <c r="L80" s="35"/>
      <c r="M80" s="34"/>
      <c r="N80" s="36">
        <f>SUM(B80:M80)</f>
        <v>3</v>
      </c>
    </row>
    <row r="81" spans="1:14" ht="16.5" thickBot="1">
      <c r="A81" s="61" t="s">
        <v>14</v>
      </c>
      <c r="B81" s="20">
        <f t="shared" ref="B81:M81" si="21">SUM(B79:B80)</f>
        <v>3</v>
      </c>
      <c r="C81" s="21">
        <f t="shared" si="21"/>
        <v>1</v>
      </c>
      <c r="D81" s="21">
        <f t="shared" si="21"/>
        <v>3</v>
      </c>
      <c r="E81" s="21">
        <f t="shared" si="21"/>
        <v>8</v>
      </c>
      <c r="F81" s="21">
        <f t="shared" si="21"/>
        <v>4</v>
      </c>
      <c r="G81" s="21">
        <f t="shared" si="21"/>
        <v>3</v>
      </c>
      <c r="H81" s="21">
        <f t="shared" si="21"/>
        <v>3</v>
      </c>
      <c r="I81" s="21">
        <f t="shared" si="21"/>
        <v>4</v>
      </c>
      <c r="J81" s="23">
        <f t="shared" si="21"/>
        <v>7</v>
      </c>
      <c r="K81" s="21">
        <f t="shared" si="21"/>
        <v>4</v>
      </c>
      <c r="L81" s="21">
        <f t="shared" si="21"/>
        <v>4</v>
      </c>
      <c r="M81" s="21">
        <f t="shared" si="21"/>
        <v>0</v>
      </c>
      <c r="N81" s="50">
        <f>SUM(B81:M81)</f>
        <v>44</v>
      </c>
    </row>
    <row r="82" spans="1:14">
      <c r="A82" s="1"/>
    </row>
    <row r="83" spans="1:14" ht="16.5" thickBot="1">
      <c r="A83" s="1"/>
    </row>
    <row r="84" spans="1:14" ht="21" customHeight="1" thickBot="1">
      <c r="A84" s="110" t="s">
        <v>32</v>
      </c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2"/>
    </row>
    <row r="85" spans="1:14" ht="19.5" customHeight="1" thickBot="1">
      <c r="A85" s="122" t="s">
        <v>16</v>
      </c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4"/>
    </row>
    <row r="86" spans="1:14" ht="16.5" customHeight="1">
      <c r="A86" s="62" t="s">
        <v>17</v>
      </c>
      <c r="B86" s="63">
        <v>94</v>
      </c>
      <c r="C86" s="58">
        <v>144</v>
      </c>
      <c r="D86" s="58">
        <v>177</v>
      </c>
      <c r="E86" s="58">
        <v>204</v>
      </c>
      <c r="F86" s="58">
        <v>139</v>
      </c>
      <c r="G86" s="58">
        <v>97</v>
      </c>
      <c r="H86" s="58">
        <v>116</v>
      </c>
      <c r="I86" s="58">
        <v>140</v>
      </c>
      <c r="J86" s="58">
        <v>154</v>
      </c>
      <c r="K86" s="58">
        <v>146</v>
      </c>
      <c r="L86" s="58">
        <v>134</v>
      </c>
      <c r="M86" s="58"/>
      <c r="N86" s="64">
        <f t="shared" ref="N86:N91" si="22">SUM(B86:M86)</f>
        <v>1545</v>
      </c>
    </row>
    <row r="87" spans="1:14" ht="16.5" customHeight="1">
      <c r="A87" s="41" t="s">
        <v>18</v>
      </c>
      <c r="B87" s="42">
        <f>SUM(B88:B91)</f>
        <v>286</v>
      </c>
      <c r="C87" s="43">
        <f t="shared" ref="C87:N87" si="23">SUM(C88:C91)</f>
        <v>276</v>
      </c>
      <c r="D87" s="43">
        <f t="shared" si="23"/>
        <v>319</v>
      </c>
      <c r="E87" s="43">
        <f t="shared" si="23"/>
        <v>294</v>
      </c>
      <c r="F87" s="43">
        <f t="shared" si="23"/>
        <v>241</v>
      </c>
      <c r="G87" s="43">
        <f t="shared" si="23"/>
        <v>272</v>
      </c>
      <c r="H87" s="43">
        <f t="shared" si="23"/>
        <v>294</v>
      </c>
      <c r="I87" s="43">
        <f t="shared" si="23"/>
        <v>236</v>
      </c>
      <c r="J87" s="43">
        <f t="shared" si="23"/>
        <v>252</v>
      </c>
      <c r="K87" s="43">
        <f t="shared" si="23"/>
        <v>295</v>
      </c>
      <c r="L87" s="43">
        <f>SUM(L88:L91)</f>
        <v>263</v>
      </c>
      <c r="M87" s="43">
        <f t="shared" si="23"/>
        <v>0</v>
      </c>
      <c r="N87" s="65">
        <f t="shared" si="23"/>
        <v>3028</v>
      </c>
    </row>
    <row r="88" spans="1:14" ht="16.5" customHeight="1">
      <c r="A88" s="66" t="s">
        <v>28</v>
      </c>
      <c r="B88" s="42">
        <v>21</v>
      </c>
      <c r="C88" s="43">
        <v>37</v>
      </c>
      <c r="D88" s="43">
        <v>69</v>
      </c>
      <c r="E88" s="43">
        <v>69</v>
      </c>
      <c r="F88" s="43">
        <v>41</v>
      </c>
      <c r="G88" s="43">
        <v>57</v>
      </c>
      <c r="H88" s="43">
        <v>54</v>
      </c>
      <c r="I88" s="43">
        <v>45</v>
      </c>
      <c r="J88" s="43">
        <v>40</v>
      </c>
      <c r="K88" s="43">
        <v>48</v>
      </c>
      <c r="L88" s="43">
        <v>72</v>
      </c>
      <c r="M88" s="43"/>
      <c r="N88" s="65">
        <f t="shared" si="22"/>
        <v>553</v>
      </c>
    </row>
    <row r="89" spans="1:14" ht="16.5" customHeight="1">
      <c r="A89" s="66" t="s">
        <v>33</v>
      </c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65">
        <f t="shared" si="22"/>
        <v>0</v>
      </c>
    </row>
    <row r="90" spans="1:14" ht="16.5" customHeight="1">
      <c r="A90" s="66" t="s">
        <v>34</v>
      </c>
      <c r="B90" s="42">
        <v>76</v>
      </c>
      <c r="C90" s="43">
        <v>65</v>
      </c>
      <c r="D90" s="43">
        <v>83</v>
      </c>
      <c r="E90" s="43">
        <v>96</v>
      </c>
      <c r="F90" s="43">
        <v>58</v>
      </c>
      <c r="G90" s="43">
        <v>57</v>
      </c>
      <c r="H90" s="43">
        <v>100</v>
      </c>
      <c r="I90" s="43">
        <v>70</v>
      </c>
      <c r="J90" s="43">
        <v>82</v>
      </c>
      <c r="K90" s="43">
        <v>77</v>
      </c>
      <c r="L90" s="43">
        <v>49</v>
      </c>
      <c r="M90" s="43"/>
      <c r="N90" s="65">
        <f t="shared" si="22"/>
        <v>813</v>
      </c>
    </row>
    <row r="91" spans="1:14" ht="16.5" customHeight="1">
      <c r="A91" s="66" t="s">
        <v>35</v>
      </c>
      <c r="B91" s="42">
        <v>189</v>
      </c>
      <c r="C91" s="43">
        <v>174</v>
      </c>
      <c r="D91" s="43">
        <v>167</v>
      </c>
      <c r="E91" s="43">
        <v>129</v>
      </c>
      <c r="F91" s="43">
        <v>142</v>
      </c>
      <c r="G91" s="43">
        <v>158</v>
      </c>
      <c r="H91" s="43">
        <v>140</v>
      </c>
      <c r="I91" s="43">
        <v>121</v>
      </c>
      <c r="J91" s="43">
        <v>130</v>
      </c>
      <c r="K91" s="43">
        <v>170</v>
      </c>
      <c r="L91" s="43">
        <v>142</v>
      </c>
      <c r="M91" s="43"/>
      <c r="N91" s="65">
        <f t="shared" si="22"/>
        <v>1662</v>
      </c>
    </row>
    <row r="92" spans="1:14" ht="16.5" thickBot="1">
      <c r="A92" s="67" t="s">
        <v>14</v>
      </c>
      <c r="B92" s="49">
        <f>B86+B87</f>
        <v>380</v>
      </c>
      <c r="C92" s="23">
        <f t="shared" ref="C92:N92" si="24">C86+C87</f>
        <v>420</v>
      </c>
      <c r="D92" s="23">
        <f t="shared" si="24"/>
        <v>496</v>
      </c>
      <c r="E92" s="23">
        <f t="shared" si="24"/>
        <v>498</v>
      </c>
      <c r="F92" s="23">
        <f t="shared" si="24"/>
        <v>380</v>
      </c>
      <c r="G92" s="23">
        <f t="shared" si="24"/>
        <v>369</v>
      </c>
      <c r="H92" s="23">
        <f t="shared" si="24"/>
        <v>410</v>
      </c>
      <c r="I92" s="23">
        <f t="shared" si="24"/>
        <v>376</v>
      </c>
      <c r="J92" s="23">
        <f t="shared" si="24"/>
        <v>406</v>
      </c>
      <c r="K92" s="23">
        <f t="shared" si="24"/>
        <v>441</v>
      </c>
      <c r="L92" s="23">
        <f t="shared" si="24"/>
        <v>397</v>
      </c>
      <c r="M92" s="23">
        <f t="shared" si="24"/>
        <v>0</v>
      </c>
      <c r="N92" s="29">
        <f t="shared" si="24"/>
        <v>4573</v>
      </c>
    </row>
    <row r="93" spans="1:14" ht="16.5" thickBot="1">
      <c r="A93" s="113" t="s">
        <v>31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2"/>
    </row>
    <row r="94" spans="1:14" ht="16.5" customHeight="1">
      <c r="A94" s="30" t="s">
        <v>22</v>
      </c>
      <c r="B94" s="31">
        <v>65</v>
      </c>
      <c r="C94" s="26">
        <v>77</v>
      </c>
      <c r="D94" s="26">
        <v>69</v>
      </c>
      <c r="E94" s="26">
        <v>94</v>
      </c>
      <c r="F94" s="32">
        <v>90</v>
      </c>
      <c r="G94" s="26">
        <v>64</v>
      </c>
      <c r="H94" s="26">
        <v>82</v>
      </c>
      <c r="I94" s="26">
        <v>110</v>
      </c>
      <c r="J94" s="26">
        <v>72</v>
      </c>
      <c r="K94" s="32">
        <v>105</v>
      </c>
      <c r="L94" s="32">
        <v>80</v>
      </c>
      <c r="M94" s="26"/>
      <c r="N94" s="28">
        <f>SUM(B94:M94)</f>
        <v>908</v>
      </c>
    </row>
    <row r="95" spans="1:14" ht="16.5" customHeight="1">
      <c r="A95" s="15" t="s">
        <v>23</v>
      </c>
      <c r="B95" s="33">
        <v>29</v>
      </c>
      <c r="C95" s="34">
        <v>49</v>
      </c>
      <c r="D95" s="34">
        <v>39</v>
      </c>
      <c r="E95" s="34">
        <v>30</v>
      </c>
      <c r="F95" s="35">
        <v>31</v>
      </c>
      <c r="G95" s="34">
        <v>16</v>
      </c>
      <c r="H95" s="34">
        <v>25</v>
      </c>
      <c r="I95" s="34">
        <v>45</v>
      </c>
      <c r="J95" s="34">
        <v>32</v>
      </c>
      <c r="K95" s="35">
        <v>38</v>
      </c>
      <c r="L95" s="35">
        <v>34</v>
      </c>
      <c r="M95" s="34"/>
      <c r="N95" s="28">
        <f>SUM(B95:M95)</f>
        <v>368</v>
      </c>
    </row>
    <row r="96" spans="1:14" ht="16.5" thickBot="1">
      <c r="A96" s="61" t="s">
        <v>14</v>
      </c>
      <c r="B96" s="20">
        <f t="shared" ref="B96:K96" si="25">SUM(B94:B95)</f>
        <v>94</v>
      </c>
      <c r="C96" s="21">
        <f t="shared" si="25"/>
        <v>126</v>
      </c>
      <c r="D96" s="21">
        <f t="shared" si="25"/>
        <v>108</v>
      </c>
      <c r="E96" s="21">
        <f t="shared" si="25"/>
        <v>124</v>
      </c>
      <c r="F96" s="21">
        <f t="shared" si="25"/>
        <v>121</v>
      </c>
      <c r="G96" s="21">
        <f t="shared" si="25"/>
        <v>80</v>
      </c>
      <c r="H96" s="21">
        <f t="shared" si="25"/>
        <v>107</v>
      </c>
      <c r="I96" s="21">
        <f t="shared" si="25"/>
        <v>155</v>
      </c>
      <c r="J96" s="21">
        <f t="shared" si="25"/>
        <v>104</v>
      </c>
      <c r="K96" s="22">
        <f t="shared" si="25"/>
        <v>143</v>
      </c>
      <c r="L96" s="21">
        <f>SUM(L94:L95)</f>
        <v>114</v>
      </c>
      <c r="M96" s="21">
        <f>SUM(M94:M95)</f>
        <v>0</v>
      </c>
      <c r="N96" s="50">
        <f>SUM(B96:M96)</f>
        <v>1276</v>
      </c>
    </row>
    <row r="98" spans="1:14" ht="16.5" thickBot="1">
      <c r="A98" s="1"/>
    </row>
    <row r="99" spans="1:14" ht="16.5" thickBot="1">
      <c r="A99" s="110" t="s">
        <v>37</v>
      </c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2"/>
    </row>
    <row r="100" spans="1:14" ht="16.5" thickBot="1">
      <c r="A100" s="113" t="s">
        <v>16</v>
      </c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2"/>
    </row>
    <row r="101" spans="1:14" ht="17.25" customHeight="1">
      <c r="A101" s="8" t="s">
        <v>17</v>
      </c>
      <c r="B101" s="31"/>
      <c r="C101" s="26">
        <v>7</v>
      </c>
      <c r="D101" s="26"/>
      <c r="E101" s="26"/>
      <c r="F101" s="26"/>
      <c r="G101" s="26"/>
      <c r="H101" s="26"/>
      <c r="I101" s="26"/>
      <c r="J101" s="58"/>
      <c r="K101" s="26"/>
      <c r="L101" s="32"/>
      <c r="M101" s="26"/>
      <c r="N101" s="27">
        <f>SUM(B101:M101)</f>
        <v>7</v>
      </c>
    </row>
    <row r="102" spans="1:14" ht="17.25" customHeight="1">
      <c r="A102" s="15" t="s">
        <v>18</v>
      </c>
      <c r="B102" s="59"/>
      <c r="C102" s="60">
        <v>1</v>
      </c>
      <c r="D102" s="60">
        <v>1</v>
      </c>
      <c r="E102" s="60">
        <v>3</v>
      </c>
      <c r="F102" s="34"/>
      <c r="G102" s="34"/>
      <c r="H102" s="34"/>
      <c r="I102" s="34"/>
      <c r="J102" s="60"/>
      <c r="K102" s="34"/>
      <c r="L102" s="35"/>
      <c r="M102" s="34"/>
      <c r="N102" s="28">
        <f>SUM(B102:M102)</f>
        <v>5</v>
      </c>
    </row>
    <row r="103" spans="1:14" ht="16.5" thickBot="1">
      <c r="A103" s="68" t="s">
        <v>14</v>
      </c>
      <c r="B103" s="23">
        <f t="shared" ref="B103:M103" si="26">SUM(B101:B102)</f>
        <v>0</v>
      </c>
      <c r="C103" s="23">
        <f t="shared" si="26"/>
        <v>8</v>
      </c>
      <c r="D103" s="23">
        <f t="shared" si="26"/>
        <v>1</v>
      </c>
      <c r="E103" s="23">
        <f t="shared" si="26"/>
        <v>3</v>
      </c>
      <c r="F103" s="21">
        <f t="shared" si="26"/>
        <v>0</v>
      </c>
      <c r="G103" s="21">
        <f t="shared" si="26"/>
        <v>0</v>
      </c>
      <c r="H103" s="21">
        <f t="shared" si="26"/>
        <v>0</v>
      </c>
      <c r="I103" s="21">
        <f t="shared" si="26"/>
        <v>0</v>
      </c>
      <c r="J103" s="23">
        <f t="shared" si="26"/>
        <v>0</v>
      </c>
      <c r="K103" s="21">
        <f t="shared" si="26"/>
        <v>0</v>
      </c>
      <c r="L103" s="21">
        <f t="shared" si="26"/>
        <v>0</v>
      </c>
      <c r="M103" s="21">
        <f t="shared" si="26"/>
        <v>0</v>
      </c>
      <c r="N103" s="50">
        <f>SUM(B103:M103)</f>
        <v>12</v>
      </c>
    </row>
    <row r="104" spans="1:14" ht="16.5" thickBot="1">
      <c r="A104" s="113" t="s">
        <v>21</v>
      </c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2"/>
    </row>
    <row r="105" spans="1:14" ht="16.5" customHeight="1">
      <c r="A105" s="30" t="s">
        <v>22</v>
      </c>
      <c r="B105" s="31"/>
      <c r="C105" s="26"/>
      <c r="D105" s="26"/>
      <c r="E105" s="26"/>
      <c r="F105" s="26">
        <v>2</v>
      </c>
      <c r="G105" s="26"/>
      <c r="H105" s="26"/>
      <c r="I105" s="26">
        <v>2</v>
      </c>
      <c r="J105" s="26"/>
      <c r="K105" s="26">
        <v>18</v>
      </c>
      <c r="L105" s="32">
        <v>5</v>
      </c>
      <c r="M105" s="26"/>
      <c r="N105" s="27">
        <f>SUM(B105:M105)</f>
        <v>27</v>
      </c>
    </row>
    <row r="106" spans="1:14" ht="16.5" customHeight="1">
      <c r="A106" s="15" t="s">
        <v>23</v>
      </c>
      <c r="B106" s="33"/>
      <c r="C106" s="34"/>
      <c r="D106" s="34"/>
      <c r="E106" s="60">
        <v>1</v>
      </c>
      <c r="F106" s="34"/>
      <c r="G106" s="34"/>
      <c r="H106" s="34"/>
      <c r="I106" s="34"/>
      <c r="J106" s="34"/>
      <c r="K106" s="34"/>
      <c r="L106" s="35"/>
      <c r="M106" s="34"/>
      <c r="N106" s="28">
        <f>SUM(B106:M106)</f>
        <v>1</v>
      </c>
    </row>
    <row r="107" spans="1:14" ht="16.5" thickBot="1">
      <c r="A107" s="61" t="s">
        <v>14</v>
      </c>
      <c r="B107" s="21">
        <f t="shared" ref="B107:M107" si="27">SUM(B105:B106)</f>
        <v>0</v>
      </c>
      <c r="C107" s="21">
        <f t="shared" si="27"/>
        <v>0</v>
      </c>
      <c r="D107" s="21">
        <f t="shared" si="27"/>
        <v>0</v>
      </c>
      <c r="E107" s="23">
        <f t="shared" si="27"/>
        <v>1</v>
      </c>
      <c r="F107" s="21">
        <f t="shared" si="27"/>
        <v>2</v>
      </c>
      <c r="G107" s="21">
        <f t="shared" si="27"/>
        <v>0</v>
      </c>
      <c r="H107" s="21">
        <f t="shared" si="27"/>
        <v>0</v>
      </c>
      <c r="I107" s="21">
        <f t="shared" si="27"/>
        <v>2</v>
      </c>
      <c r="J107" s="21">
        <f t="shared" si="27"/>
        <v>0</v>
      </c>
      <c r="K107" s="21">
        <f t="shared" si="27"/>
        <v>18</v>
      </c>
      <c r="L107" s="21">
        <f t="shared" si="27"/>
        <v>5</v>
      </c>
      <c r="M107" s="21">
        <f t="shared" si="27"/>
        <v>0</v>
      </c>
      <c r="N107" s="50">
        <f>SUM(B107:M107)</f>
        <v>28</v>
      </c>
    </row>
    <row r="108" spans="1:14" ht="16.5" thickBot="1"/>
    <row r="109" spans="1:14" hidden="1"/>
    <row r="110" spans="1:14" hidden="1"/>
    <row r="111" spans="1:14" ht="19.5" customHeight="1" thickBot="1">
      <c r="A111" s="110" t="s">
        <v>36</v>
      </c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2"/>
    </row>
    <row r="112" spans="1:14" ht="19.5" thickBot="1">
      <c r="A112" s="138" t="s">
        <v>47</v>
      </c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6"/>
    </row>
    <row r="113" spans="1:14" ht="16.5" thickBot="1">
      <c r="A113" s="81" t="s">
        <v>48</v>
      </c>
      <c r="B113" s="85"/>
      <c r="C113" s="85"/>
      <c r="D113" s="85"/>
      <c r="E113" s="85"/>
      <c r="F113" s="85"/>
      <c r="G113" s="85"/>
      <c r="H113" s="85"/>
      <c r="I113" s="85">
        <v>1</v>
      </c>
      <c r="J113" s="87"/>
      <c r="K113" s="85"/>
      <c r="L113" s="85"/>
      <c r="M113" s="85"/>
      <c r="N113" s="84">
        <f>SUM(B113:M113)</f>
        <v>1</v>
      </c>
    </row>
    <row r="114" spans="1:14" ht="16.5" thickBot="1">
      <c r="A114" s="81" t="s">
        <v>49</v>
      </c>
      <c r="B114" s="85">
        <f>B115+B116</f>
        <v>0</v>
      </c>
      <c r="C114" s="85">
        <f t="shared" ref="C114:M114" si="28">C115+C116</f>
        <v>2</v>
      </c>
      <c r="D114" s="85">
        <f t="shared" si="28"/>
        <v>0</v>
      </c>
      <c r="E114" s="85">
        <f t="shared" si="28"/>
        <v>1</v>
      </c>
      <c r="F114" s="85">
        <f t="shared" si="28"/>
        <v>0</v>
      </c>
      <c r="G114" s="85">
        <f t="shared" si="28"/>
        <v>0</v>
      </c>
      <c r="H114" s="85">
        <f t="shared" si="28"/>
        <v>1</v>
      </c>
      <c r="I114" s="85">
        <f t="shared" si="28"/>
        <v>0</v>
      </c>
      <c r="J114" s="85">
        <f t="shared" si="28"/>
        <v>0</v>
      </c>
      <c r="K114" s="85">
        <f t="shared" si="28"/>
        <v>0</v>
      </c>
      <c r="L114" s="85">
        <f t="shared" si="28"/>
        <v>0</v>
      </c>
      <c r="M114" s="85">
        <f t="shared" si="28"/>
        <v>0</v>
      </c>
      <c r="N114" s="88">
        <f>SUM(B114:M114)</f>
        <v>4</v>
      </c>
    </row>
    <row r="115" spans="1:14" ht="16.5" thickBot="1">
      <c r="A115" s="81" t="s">
        <v>50</v>
      </c>
      <c r="B115" s="85"/>
      <c r="C115" s="85"/>
      <c r="D115" s="85"/>
      <c r="E115" s="85"/>
      <c r="F115" s="85"/>
      <c r="G115" s="87"/>
      <c r="H115" s="87"/>
      <c r="I115" s="87"/>
      <c r="J115" s="87"/>
      <c r="K115" s="87"/>
      <c r="L115" s="87"/>
      <c r="M115" s="87"/>
      <c r="N115" s="88">
        <f>SUM(B115:M115)</f>
        <v>0</v>
      </c>
    </row>
    <row r="116" spans="1:14" ht="16.5" thickBot="1">
      <c r="A116" s="81" t="s">
        <v>51</v>
      </c>
      <c r="B116" s="85"/>
      <c r="C116" s="85">
        <v>2</v>
      </c>
      <c r="D116" s="87"/>
      <c r="E116" s="85">
        <v>1</v>
      </c>
      <c r="F116" s="85"/>
      <c r="G116" s="87"/>
      <c r="H116" s="87">
        <v>1</v>
      </c>
      <c r="I116" s="87"/>
      <c r="J116" s="87"/>
      <c r="K116" s="87"/>
      <c r="L116" s="87"/>
      <c r="M116" s="87"/>
      <c r="N116" s="88">
        <f>SUM(B116:M116)</f>
        <v>4</v>
      </c>
    </row>
    <row r="117" spans="1:14" ht="16.5" thickBot="1">
      <c r="A117" s="81" t="s">
        <v>14</v>
      </c>
      <c r="B117" s="85">
        <f>B113+B114</f>
        <v>0</v>
      </c>
      <c r="C117" s="85">
        <f t="shared" ref="C117:M117" si="29">C113+C114</f>
        <v>2</v>
      </c>
      <c r="D117" s="87"/>
      <c r="E117" s="85">
        <f t="shared" si="29"/>
        <v>1</v>
      </c>
      <c r="F117" s="85">
        <f t="shared" si="29"/>
        <v>0</v>
      </c>
      <c r="G117" s="87">
        <f t="shared" si="29"/>
        <v>0</v>
      </c>
      <c r="H117" s="87">
        <f t="shared" si="29"/>
        <v>1</v>
      </c>
      <c r="I117" s="87">
        <f t="shared" si="29"/>
        <v>1</v>
      </c>
      <c r="J117" s="87">
        <f t="shared" si="29"/>
        <v>0</v>
      </c>
      <c r="K117" s="87">
        <f t="shared" si="29"/>
        <v>0</v>
      </c>
      <c r="L117" s="87">
        <f t="shared" si="29"/>
        <v>0</v>
      </c>
      <c r="M117" s="87">
        <f t="shared" si="29"/>
        <v>0</v>
      </c>
      <c r="N117" s="88">
        <f>SUM(B117:M117)</f>
        <v>5</v>
      </c>
    </row>
    <row r="118" spans="1:14" ht="19.5" thickBot="1">
      <c r="A118" s="138" t="s">
        <v>52</v>
      </c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6"/>
    </row>
    <row r="119" spans="1:14" ht="19.5" thickBot="1">
      <c r="A119" s="114" t="s">
        <v>69</v>
      </c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6"/>
    </row>
    <row r="120" spans="1:14" ht="16.5" thickBot="1">
      <c r="A120" s="82" t="s">
        <v>54</v>
      </c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4">
        <f t="shared" ref="N120:N137" si="30">SUM(B120:M120)</f>
        <v>0</v>
      </c>
    </row>
    <row r="121" spans="1:14" ht="16.5" thickBot="1">
      <c r="A121" s="82" t="s">
        <v>55</v>
      </c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4">
        <f t="shared" si="30"/>
        <v>0</v>
      </c>
    </row>
    <row r="122" spans="1:14" ht="16.5" thickBot="1">
      <c r="A122" s="83" t="s">
        <v>14</v>
      </c>
      <c r="B122" s="85">
        <f>B120+B121</f>
        <v>0</v>
      </c>
      <c r="C122" s="85">
        <f t="shared" ref="C122:M122" si="31">C120+C121</f>
        <v>0</v>
      </c>
      <c r="D122" s="85">
        <f t="shared" si="31"/>
        <v>0</v>
      </c>
      <c r="E122" s="85">
        <f t="shared" si="31"/>
        <v>0</v>
      </c>
      <c r="F122" s="85">
        <f t="shared" si="31"/>
        <v>0</v>
      </c>
      <c r="G122" s="85">
        <f t="shared" si="31"/>
        <v>0</v>
      </c>
      <c r="H122" s="85">
        <f t="shared" si="31"/>
        <v>0</v>
      </c>
      <c r="I122" s="85">
        <f t="shared" si="31"/>
        <v>0</v>
      </c>
      <c r="J122" s="85">
        <f t="shared" si="31"/>
        <v>0</v>
      </c>
      <c r="K122" s="85">
        <f t="shared" si="31"/>
        <v>0</v>
      </c>
      <c r="L122" s="85">
        <f t="shared" si="31"/>
        <v>0</v>
      </c>
      <c r="M122" s="85">
        <f t="shared" si="31"/>
        <v>0</v>
      </c>
      <c r="N122" s="84">
        <f t="shared" si="30"/>
        <v>0</v>
      </c>
    </row>
    <row r="123" spans="1:14" ht="19.5" thickBot="1">
      <c r="A123" s="114" t="s">
        <v>53</v>
      </c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6"/>
    </row>
    <row r="124" spans="1:14" ht="16.5" thickBot="1">
      <c r="A124" s="82" t="s">
        <v>54</v>
      </c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4">
        <f>SUM(B124:M124)</f>
        <v>0</v>
      </c>
    </row>
    <row r="125" spans="1:14" ht="16.5" thickBot="1">
      <c r="A125" s="82" t="s">
        <v>55</v>
      </c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4">
        <f>SUM(B125:M125)</f>
        <v>0</v>
      </c>
    </row>
    <row r="126" spans="1:14" ht="16.5" thickBot="1">
      <c r="A126" s="83" t="s">
        <v>14</v>
      </c>
      <c r="B126" s="85">
        <f>B124+B125</f>
        <v>0</v>
      </c>
      <c r="C126" s="85">
        <f t="shared" ref="C126:M126" si="32">C124+C125</f>
        <v>0</v>
      </c>
      <c r="D126" s="85">
        <f t="shared" si="32"/>
        <v>0</v>
      </c>
      <c r="E126" s="85">
        <f t="shared" si="32"/>
        <v>0</v>
      </c>
      <c r="F126" s="85">
        <f t="shared" si="32"/>
        <v>0</v>
      </c>
      <c r="G126" s="85">
        <f t="shared" si="32"/>
        <v>0</v>
      </c>
      <c r="H126" s="85">
        <f t="shared" si="32"/>
        <v>0</v>
      </c>
      <c r="I126" s="85">
        <f t="shared" si="32"/>
        <v>0</v>
      </c>
      <c r="J126" s="85">
        <f t="shared" si="32"/>
        <v>0</v>
      </c>
      <c r="K126" s="85">
        <f t="shared" si="32"/>
        <v>0</v>
      </c>
      <c r="L126" s="85">
        <f t="shared" si="32"/>
        <v>0</v>
      </c>
      <c r="M126" s="85">
        <f t="shared" si="32"/>
        <v>0</v>
      </c>
      <c r="N126" s="84">
        <f>SUM(B126:M126)</f>
        <v>0</v>
      </c>
    </row>
    <row r="127" spans="1:14" ht="19.5" thickBot="1">
      <c r="A127" s="114" t="s">
        <v>56</v>
      </c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6"/>
    </row>
    <row r="128" spans="1:14" ht="16.5" thickBot="1">
      <c r="A128" s="82" t="s">
        <v>57</v>
      </c>
      <c r="B128" s="85"/>
      <c r="C128" s="85"/>
      <c r="D128" s="85">
        <v>1</v>
      </c>
      <c r="E128" s="85"/>
      <c r="F128" s="85"/>
      <c r="G128" s="85"/>
      <c r="H128" s="85">
        <v>2</v>
      </c>
      <c r="I128" s="87"/>
      <c r="J128" s="85">
        <v>1</v>
      </c>
      <c r="K128" s="85"/>
      <c r="L128" s="85"/>
      <c r="M128" s="85"/>
      <c r="N128" s="84">
        <f t="shared" si="30"/>
        <v>4</v>
      </c>
    </row>
    <row r="129" spans="1:14" ht="16.5" thickBot="1">
      <c r="A129" s="82" t="s">
        <v>58</v>
      </c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4">
        <f t="shared" si="30"/>
        <v>0</v>
      </c>
    </row>
    <row r="130" spans="1:14" ht="16.5" thickBot="1">
      <c r="A130" s="82" t="s">
        <v>59</v>
      </c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4">
        <f t="shared" si="30"/>
        <v>0</v>
      </c>
    </row>
    <row r="131" spans="1:14" ht="16.5" thickBot="1">
      <c r="A131" s="83" t="s">
        <v>14</v>
      </c>
      <c r="B131" s="85">
        <f>B128+B129+B130</f>
        <v>0</v>
      </c>
      <c r="C131" s="85">
        <f t="shared" ref="C131:M131" si="33">C128+C129+C130</f>
        <v>0</v>
      </c>
      <c r="D131" s="85">
        <f t="shared" si="33"/>
        <v>1</v>
      </c>
      <c r="E131" s="85">
        <f t="shared" si="33"/>
        <v>0</v>
      </c>
      <c r="F131" s="85">
        <f t="shared" si="33"/>
        <v>0</v>
      </c>
      <c r="G131" s="85">
        <f t="shared" si="33"/>
        <v>0</v>
      </c>
      <c r="H131" s="85">
        <f t="shared" si="33"/>
        <v>2</v>
      </c>
      <c r="I131" s="87">
        <f t="shared" si="33"/>
        <v>0</v>
      </c>
      <c r="J131" s="85">
        <f t="shared" si="33"/>
        <v>1</v>
      </c>
      <c r="K131" s="85">
        <f t="shared" si="33"/>
        <v>0</v>
      </c>
      <c r="L131" s="85">
        <f t="shared" si="33"/>
        <v>0</v>
      </c>
      <c r="M131" s="85">
        <f t="shared" si="33"/>
        <v>0</v>
      </c>
      <c r="N131" s="84">
        <f t="shared" si="30"/>
        <v>4</v>
      </c>
    </row>
    <row r="132" spans="1:14" ht="19.5" thickBot="1">
      <c r="A132" s="114" t="s">
        <v>60</v>
      </c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6"/>
    </row>
    <row r="133" spans="1:14" ht="16.5" thickBot="1">
      <c r="A133" s="82" t="s">
        <v>57</v>
      </c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4">
        <f t="shared" si="30"/>
        <v>0</v>
      </c>
    </row>
    <row r="134" spans="1:14" ht="16.5" thickBot="1">
      <c r="A134" s="82" t="s">
        <v>58</v>
      </c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4">
        <f t="shared" si="30"/>
        <v>0</v>
      </c>
    </row>
    <row r="135" spans="1:14" ht="16.5" thickBot="1">
      <c r="A135" s="82" t="s">
        <v>59</v>
      </c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4">
        <f t="shared" si="30"/>
        <v>0</v>
      </c>
    </row>
    <row r="136" spans="1:14" ht="16.5" thickBot="1">
      <c r="A136" s="82" t="s">
        <v>61</v>
      </c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4">
        <f t="shared" si="30"/>
        <v>0</v>
      </c>
    </row>
    <row r="137" spans="1:14" ht="16.5" thickBot="1">
      <c r="A137" s="83" t="s">
        <v>14</v>
      </c>
      <c r="B137" s="85">
        <f>B133+B134+B135+B136</f>
        <v>0</v>
      </c>
      <c r="C137" s="85">
        <f t="shared" ref="C137:M137" si="34">C133+C134+C135+C136</f>
        <v>0</v>
      </c>
      <c r="D137" s="85">
        <f t="shared" si="34"/>
        <v>0</v>
      </c>
      <c r="E137" s="85">
        <f t="shared" si="34"/>
        <v>0</v>
      </c>
      <c r="F137" s="85">
        <f t="shared" si="34"/>
        <v>0</v>
      </c>
      <c r="G137" s="85">
        <f t="shared" si="34"/>
        <v>0</v>
      </c>
      <c r="H137" s="85">
        <f t="shared" si="34"/>
        <v>0</v>
      </c>
      <c r="I137" s="85">
        <f t="shared" si="34"/>
        <v>0</v>
      </c>
      <c r="J137" s="85">
        <f t="shared" si="34"/>
        <v>0</v>
      </c>
      <c r="K137" s="85">
        <f t="shared" si="34"/>
        <v>0</v>
      </c>
      <c r="L137" s="85">
        <f t="shared" si="34"/>
        <v>0</v>
      </c>
      <c r="M137" s="85">
        <f t="shared" si="34"/>
        <v>0</v>
      </c>
      <c r="N137" s="84">
        <f t="shared" si="30"/>
        <v>0</v>
      </c>
    </row>
    <row r="140" spans="1:14" ht="21.75" customHeight="1" thickBot="1">
      <c r="A140" s="136" t="s">
        <v>68</v>
      </c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</row>
    <row r="141" spans="1:14" ht="19.5" thickBot="1">
      <c r="A141" s="114" t="s">
        <v>62</v>
      </c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6"/>
    </row>
    <row r="142" spans="1:14" ht="16.5" thickBot="1">
      <c r="A142" s="81" t="s">
        <v>48</v>
      </c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4">
        <f>SUM(B142:M142)</f>
        <v>0</v>
      </c>
    </row>
    <row r="143" spans="1:14" ht="16.5" thickBot="1">
      <c r="A143" s="81" t="s">
        <v>49</v>
      </c>
      <c r="B143" s="85">
        <f>SUM(B144:B145)</f>
        <v>0</v>
      </c>
      <c r="C143" s="85">
        <f t="shared" ref="C143:M143" si="35">SUM(C144:C145)</f>
        <v>0</v>
      </c>
      <c r="D143" s="85">
        <f t="shared" si="35"/>
        <v>0</v>
      </c>
      <c r="E143" s="85">
        <f t="shared" si="35"/>
        <v>0</v>
      </c>
      <c r="F143" s="85">
        <f t="shared" si="35"/>
        <v>0</v>
      </c>
      <c r="G143" s="85">
        <f t="shared" si="35"/>
        <v>0</v>
      </c>
      <c r="H143" s="85">
        <f t="shared" si="35"/>
        <v>0</v>
      </c>
      <c r="I143" s="85">
        <f t="shared" si="35"/>
        <v>0</v>
      </c>
      <c r="J143" s="85">
        <f t="shared" si="35"/>
        <v>0</v>
      </c>
      <c r="K143" s="85">
        <f t="shared" si="35"/>
        <v>0</v>
      </c>
      <c r="L143" s="85">
        <f t="shared" si="35"/>
        <v>0</v>
      </c>
      <c r="M143" s="85">
        <f t="shared" si="35"/>
        <v>0</v>
      </c>
      <c r="N143" s="84">
        <f>SUM(B143:M143)</f>
        <v>0</v>
      </c>
    </row>
    <row r="144" spans="1:14" ht="16.5" thickBot="1">
      <c r="A144" s="81" t="s">
        <v>50</v>
      </c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4">
        <f>SUM(B144:M144)</f>
        <v>0</v>
      </c>
    </row>
    <row r="145" spans="1:14" ht="16.5" thickBot="1">
      <c r="A145" s="81" t="s">
        <v>63</v>
      </c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4">
        <f>SUM(B145:M145)</f>
        <v>0</v>
      </c>
    </row>
    <row r="146" spans="1:14" ht="16.5" thickBot="1">
      <c r="A146" s="81" t="s">
        <v>14</v>
      </c>
      <c r="B146" s="85">
        <f>B142+B143</f>
        <v>0</v>
      </c>
      <c r="C146" s="85">
        <f t="shared" ref="C146:M146" si="36">C142+C143</f>
        <v>0</v>
      </c>
      <c r="D146" s="85">
        <f t="shared" si="36"/>
        <v>0</v>
      </c>
      <c r="E146" s="85">
        <f t="shared" si="36"/>
        <v>0</v>
      </c>
      <c r="F146" s="85">
        <f t="shared" si="36"/>
        <v>0</v>
      </c>
      <c r="G146" s="85">
        <f t="shared" si="36"/>
        <v>0</v>
      </c>
      <c r="H146" s="85">
        <f t="shared" si="36"/>
        <v>0</v>
      </c>
      <c r="I146" s="85">
        <f t="shared" si="36"/>
        <v>0</v>
      </c>
      <c r="J146" s="85">
        <f t="shared" si="36"/>
        <v>0</v>
      </c>
      <c r="K146" s="85">
        <f t="shared" si="36"/>
        <v>0</v>
      </c>
      <c r="L146" s="85">
        <f t="shared" si="36"/>
        <v>0</v>
      </c>
      <c r="M146" s="85">
        <f t="shared" si="36"/>
        <v>0</v>
      </c>
      <c r="N146" s="84">
        <f>SUM(B146:M146)</f>
        <v>0</v>
      </c>
    </row>
    <row r="147" spans="1:14" ht="19.5" thickBot="1">
      <c r="A147" s="114" t="s">
        <v>64</v>
      </c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6"/>
    </row>
    <row r="148" spans="1:14" ht="19.5" thickBot="1">
      <c r="A148" s="117" t="s">
        <v>70</v>
      </c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9"/>
    </row>
    <row r="149" spans="1:14" ht="16.5" thickBot="1">
      <c r="A149" s="82" t="s">
        <v>54</v>
      </c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4">
        <f t="shared" ref="N149:N166" si="37">SUM(B149:M149)</f>
        <v>0</v>
      </c>
    </row>
    <row r="150" spans="1:14" ht="16.5" thickBot="1">
      <c r="A150" s="82" t="s">
        <v>55</v>
      </c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4">
        <f t="shared" si="37"/>
        <v>0</v>
      </c>
    </row>
    <row r="151" spans="1:14" ht="16.5" thickBot="1">
      <c r="A151" s="83" t="s">
        <v>14</v>
      </c>
      <c r="B151" s="85">
        <f>B149+B150</f>
        <v>0</v>
      </c>
      <c r="C151" s="85">
        <f t="shared" ref="C151:M151" si="38">C149+C150</f>
        <v>0</v>
      </c>
      <c r="D151" s="85">
        <f t="shared" si="38"/>
        <v>0</v>
      </c>
      <c r="E151" s="85">
        <f t="shared" si="38"/>
        <v>0</v>
      </c>
      <c r="F151" s="85">
        <f t="shared" si="38"/>
        <v>0</v>
      </c>
      <c r="G151" s="85">
        <f t="shared" si="38"/>
        <v>0</v>
      </c>
      <c r="H151" s="85">
        <f t="shared" si="38"/>
        <v>0</v>
      </c>
      <c r="I151" s="85">
        <f t="shared" si="38"/>
        <v>0</v>
      </c>
      <c r="J151" s="85">
        <f t="shared" si="38"/>
        <v>0</v>
      </c>
      <c r="K151" s="85">
        <f t="shared" si="38"/>
        <v>0</v>
      </c>
      <c r="L151" s="85">
        <f t="shared" si="38"/>
        <v>0</v>
      </c>
      <c r="M151" s="85">
        <f t="shared" si="38"/>
        <v>0</v>
      </c>
      <c r="N151" s="84">
        <f t="shared" si="37"/>
        <v>0</v>
      </c>
    </row>
    <row r="152" spans="1:14" ht="19.5" thickBot="1">
      <c r="A152" s="117" t="s">
        <v>65</v>
      </c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9"/>
    </row>
    <row r="153" spans="1:14" ht="16.5" thickBot="1">
      <c r="A153" s="82" t="s">
        <v>54</v>
      </c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4">
        <f>SUM(B153:M153)</f>
        <v>0</v>
      </c>
    </row>
    <row r="154" spans="1:14" ht="16.5" thickBot="1">
      <c r="A154" s="82" t="s">
        <v>55</v>
      </c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4">
        <f>SUM(B154:M154)</f>
        <v>0</v>
      </c>
    </row>
    <row r="155" spans="1:14" ht="16.5" thickBot="1">
      <c r="A155" s="83" t="s">
        <v>14</v>
      </c>
      <c r="B155" s="85">
        <f>B153+B154</f>
        <v>0</v>
      </c>
      <c r="C155" s="85">
        <f t="shared" ref="C155:M155" si="39">C153+C154</f>
        <v>0</v>
      </c>
      <c r="D155" s="85">
        <f t="shared" si="39"/>
        <v>0</v>
      </c>
      <c r="E155" s="85">
        <f t="shared" si="39"/>
        <v>0</v>
      </c>
      <c r="F155" s="85">
        <f t="shared" si="39"/>
        <v>0</v>
      </c>
      <c r="G155" s="85">
        <f t="shared" si="39"/>
        <v>0</v>
      </c>
      <c r="H155" s="85">
        <f t="shared" si="39"/>
        <v>0</v>
      </c>
      <c r="I155" s="85">
        <f t="shared" si="39"/>
        <v>0</v>
      </c>
      <c r="J155" s="85">
        <f t="shared" si="39"/>
        <v>0</v>
      </c>
      <c r="K155" s="85">
        <f t="shared" si="39"/>
        <v>0</v>
      </c>
      <c r="L155" s="85">
        <f t="shared" si="39"/>
        <v>0</v>
      </c>
      <c r="M155" s="85">
        <f t="shared" si="39"/>
        <v>0</v>
      </c>
      <c r="N155" s="84">
        <f>SUM(B155:M155)</f>
        <v>0</v>
      </c>
    </row>
    <row r="156" spans="1:14" ht="19.5" thickBot="1">
      <c r="A156" s="114" t="s">
        <v>66</v>
      </c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6"/>
    </row>
    <row r="157" spans="1:14" ht="16.5" thickBot="1">
      <c r="A157" s="82" t="s">
        <v>57</v>
      </c>
      <c r="B157" s="85"/>
      <c r="C157" s="85"/>
      <c r="D157" s="85"/>
      <c r="E157" s="85"/>
      <c r="F157" s="85"/>
      <c r="G157" s="85"/>
      <c r="H157" s="85"/>
      <c r="I157" s="87"/>
      <c r="J157" s="85"/>
      <c r="K157" s="85"/>
      <c r="L157" s="85"/>
      <c r="M157" s="85"/>
      <c r="N157" s="84">
        <f t="shared" si="37"/>
        <v>0</v>
      </c>
    </row>
    <row r="158" spans="1:14" ht="16.5" thickBot="1">
      <c r="A158" s="82" t="s">
        <v>58</v>
      </c>
      <c r="B158" s="85"/>
      <c r="C158" s="85"/>
      <c r="D158" s="85"/>
      <c r="E158" s="85"/>
      <c r="F158" s="85"/>
      <c r="G158" s="85"/>
      <c r="H158" s="85"/>
      <c r="I158" s="87"/>
      <c r="J158" s="85"/>
      <c r="K158" s="85"/>
      <c r="L158" s="85"/>
      <c r="M158" s="85"/>
      <c r="N158" s="84">
        <f t="shared" si="37"/>
        <v>0</v>
      </c>
    </row>
    <row r="159" spans="1:14" ht="16.5" thickBot="1">
      <c r="A159" s="82" t="s">
        <v>59</v>
      </c>
      <c r="B159" s="85"/>
      <c r="C159" s="85"/>
      <c r="D159" s="85"/>
      <c r="E159" s="85"/>
      <c r="F159" s="85"/>
      <c r="G159" s="85"/>
      <c r="H159" s="85"/>
      <c r="I159" s="87"/>
      <c r="J159" s="85"/>
      <c r="K159" s="85"/>
      <c r="L159" s="85"/>
      <c r="M159" s="85"/>
      <c r="N159" s="84">
        <f t="shared" si="37"/>
        <v>0</v>
      </c>
    </row>
    <row r="160" spans="1:14" ht="16.5" thickBot="1">
      <c r="A160" s="83" t="s">
        <v>14</v>
      </c>
      <c r="B160" s="85">
        <f>B157+B158+B159</f>
        <v>0</v>
      </c>
      <c r="C160" s="85">
        <f t="shared" ref="C160:M160" si="40">C157+C158+C159</f>
        <v>0</v>
      </c>
      <c r="D160" s="85">
        <f t="shared" si="40"/>
        <v>0</v>
      </c>
      <c r="E160" s="85">
        <f t="shared" si="40"/>
        <v>0</v>
      </c>
      <c r="F160" s="85">
        <f t="shared" si="40"/>
        <v>0</v>
      </c>
      <c r="G160" s="85">
        <f t="shared" si="40"/>
        <v>0</v>
      </c>
      <c r="H160" s="85">
        <f t="shared" si="40"/>
        <v>0</v>
      </c>
      <c r="I160" s="87">
        <f t="shared" si="40"/>
        <v>0</v>
      </c>
      <c r="J160" s="85">
        <f t="shared" si="40"/>
        <v>0</v>
      </c>
      <c r="K160" s="85">
        <f t="shared" si="40"/>
        <v>0</v>
      </c>
      <c r="L160" s="85">
        <f t="shared" si="40"/>
        <v>0</v>
      </c>
      <c r="M160" s="85">
        <f t="shared" si="40"/>
        <v>0</v>
      </c>
      <c r="N160" s="84">
        <f t="shared" si="37"/>
        <v>0</v>
      </c>
    </row>
    <row r="161" spans="1:14" ht="19.5" thickBot="1">
      <c r="A161" s="114" t="s">
        <v>67</v>
      </c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6"/>
    </row>
    <row r="162" spans="1:14" ht="16.5" thickBot="1">
      <c r="A162" s="82" t="s">
        <v>57</v>
      </c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4">
        <f t="shared" si="37"/>
        <v>0</v>
      </c>
    </row>
    <row r="163" spans="1:14" ht="16.5" thickBot="1">
      <c r="A163" s="82" t="s">
        <v>58</v>
      </c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4">
        <f t="shared" si="37"/>
        <v>0</v>
      </c>
    </row>
    <row r="164" spans="1:14" ht="16.5" thickBot="1">
      <c r="A164" s="82" t="s">
        <v>59</v>
      </c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4">
        <f t="shared" si="37"/>
        <v>0</v>
      </c>
    </row>
    <row r="165" spans="1:14" ht="16.5" thickBot="1">
      <c r="A165" s="82" t="s">
        <v>61</v>
      </c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4">
        <f t="shared" si="37"/>
        <v>0</v>
      </c>
    </row>
    <row r="166" spans="1:14" ht="16.5" thickBot="1">
      <c r="A166" s="83" t="s">
        <v>14</v>
      </c>
      <c r="B166" s="85">
        <f>B162+B163+B164+B165</f>
        <v>0</v>
      </c>
      <c r="C166" s="85">
        <f t="shared" ref="C166:M166" si="41">C162+C163+C164+C165</f>
        <v>0</v>
      </c>
      <c r="D166" s="85">
        <f t="shared" si="41"/>
        <v>0</v>
      </c>
      <c r="E166" s="85">
        <f t="shared" si="41"/>
        <v>0</v>
      </c>
      <c r="F166" s="85">
        <f t="shared" si="41"/>
        <v>0</v>
      </c>
      <c r="G166" s="85">
        <f t="shared" si="41"/>
        <v>0</v>
      </c>
      <c r="H166" s="85">
        <f t="shared" si="41"/>
        <v>0</v>
      </c>
      <c r="I166" s="85">
        <f t="shared" si="41"/>
        <v>0</v>
      </c>
      <c r="J166" s="85">
        <f t="shared" si="41"/>
        <v>0</v>
      </c>
      <c r="K166" s="85">
        <f t="shared" si="41"/>
        <v>0</v>
      </c>
      <c r="L166" s="85">
        <f t="shared" si="41"/>
        <v>0</v>
      </c>
      <c r="M166" s="85">
        <f t="shared" si="41"/>
        <v>0</v>
      </c>
      <c r="N166" s="84">
        <f t="shared" si="37"/>
        <v>0</v>
      </c>
    </row>
    <row r="167" spans="1:14" ht="16.5" thickBot="1"/>
    <row r="168" spans="1:14" ht="21" thickBot="1">
      <c r="A168" s="101" t="s">
        <v>75</v>
      </c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3"/>
    </row>
    <row r="169" spans="1:14" ht="19.5" thickBot="1">
      <c r="A169" s="104" t="s">
        <v>71</v>
      </c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6"/>
    </row>
    <row r="170" spans="1:14">
      <c r="A170" s="89" t="s">
        <v>71</v>
      </c>
      <c r="B170" s="91">
        <v>107</v>
      </c>
      <c r="C170" s="74">
        <v>83</v>
      </c>
      <c r="D170" s="74">
        <v>133</v>
      </c>
      <c r="E170" s="91">
        <v>97</v>
      </c>
      <c r="F170" s="74">
        <v>117</v>
      </c>
      <c r="G170" s="74">
        <v>121</v>
      </c>
      <c r="H170" s="91">
        <v>101</v>
      </c>
      <c r="I170" s="74">
        <v>96</v>
      </c>
      <c r="J170" s="74">
        <v>101</v>
      </c>
      <c r="K170" s="91">
        <v>128</v>
      </c>
      <c r="L170" s="74"/>
      <c r="M170" s="74"/>
      <c r="N170" s="14">
        <f>SUM(B170:M170)</f>
        <v>1084</v>
      </c>
    </row>
    <row r="171" spans="1:14" ht="32.25" thickBot="1">
      <c r="A171" s="90" t="s">
        <v>72</v>
      </c>
      <c r="B171" s="91">
        <v>70</v>
      </c>
      <c r="C171" s="74">
        <v>59</v>
      </c>
      <c r="D171" s="74">
        <v>115</v>
      </c>
      <c r="E171" s="74">
        <v>74</v>
      </c>
      <c r="F171" s="72">
        <v>120</v>
      </c>
      <c r="G171" s="72">
        <v>102</v>
      </c>
      <c r="H171" s="72">
        <v>62</v>
      </c>
      <c r="I171" s="72">
        <v>127</v>
      </c>
      <c r="J171" s="72">
        <v>155</v>
      </c>
      <c r="K171" s="72">
        <v>79</v>
      </c>
      <c r="L171" s="72">
        <v>161</v>
      </c>
      <c r="M171" s="72"/>
      <c r="N171" s="14">
        <f>SUM(B171:M171)</f>
        <v>1124</v>
      </c>
    </row>
    <row r="172" spans="1:14" ht="19.5" thickBot="1">
      <c r="A172" s="104" t="s">
        <v>73</v>
      </c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6"/>
    </row>
    <row r="173" spans="1:14">
      <c r="A173" s="92" t="s">
        <v>73</v>
      </c>
      <c r="B173" s="93">
        <v>6</v>
      </c>
      <c r="C173" s="44">
        <v>6</v>
      </c>
      <c r="D173" s="44">
        <v>9</v>
      </c>
      <c r="E173" s="44">
        <v>7</v>
      </c>
      <c r="F173" s="11">
        <v>9</v>
      </c>
      <c r="G173" s="11">
        <v>8</v>
      </c>
      <c r="H173" s="72">
        <v>13</v>
      </c>
      <c r="I173" s="72">
        <v>13</v>
      </c>
      <c r="J173" s="72">
        <v>11</v>
      </c>
      <c r="K173" s="72">
        <v>7</v>
      </c>
      <c r="L173" s="72">
        <v>11</v>
      </c>
      <c r="M173" s="72"/>
      <c r="N173" s="14">
        <f>SUM(B173:M173)</f>
        <v>100</v>
      </c>
    </row>
    <row r="174" spans="1:14" ht="32.25" thickBot="1">
      <c r="A174" s="94" t="s">
        <v>74</v>
      </c>
      <c r="B174" s="95">
        <v>4</v>
      </c>
      <c r="C174" s="96"/>
      <c r="D174" s="96">
        <v>8</v>
      </c>
      <c r="E174" s="96"/>
      <c r="F174" s="97">
        <v>5</v>
      </c>
      <c r="G174" s="97">
        <v>9</v>
      </c>
      <c r="H174" s="98"/>
      <c r="I174" s="98">
        <v>1</v>
      </c>
      <c r="J174" s="98"/>
      <c r="K174" s="98">
        <v>22</v>
      </c>
      <c r="L174" s="99"/>
      <c r="M174" s="98"/>
      <c r="N174" s="100">
        <f>SUM(B174:M174)</f>
        <v>49</v>
      </c>
    </row>
  </sheetData>
  <mergeCells count="40">
    <mergeCell ref="A1:N1"/>
    <mergeCell ref="A156:N156"/>
    <mergeCell ref="A140:N140"/>
    <mergeCell ref="A112:N112"/>
    <mergeCell ref="A118:N118"/>
    <mergeCell ref="A119:N119"/>
    <mergeCell ref="A147:N147"/>
    <mergeCell ref="A148:N148"/>
    <mergeCell ref="A104:N104"/>
    <mergeCell ref="A40:N40"/>
    <mergeCell ref="A44:N44"/>
    <mergeCell ref="A61:N61"/>
    <mergeCell ref="A67:N67"/>
    <mergeCell ref="A85:N85"/>
    <mergeCell ref="A2:N2"/>
    <mergeCell ref="A4:A5"/>
    <mergeCell ref="B4:N4"/>
    <mergeCell ref="A6:N6"/>
    <mergeCell ref="A7:N7"/>
    <mergeCell ref="A12:N12"/>
    <mergeCell ref="A29:N29"/>
    <mergeCell ref="A34:N34"/>
    <mergeCell ref="A35:N35"/>
    <mergeCell ref="A74:N74"/>
    <mergeCell ref="A168:N168"/>
    <mergeCell ref="A169:N169"/>
    <mergeCell ref="A172:N172"/>
    <mergeCell ref="A68:N68"/>
    <mergeCell ref="A99:N99"/>
    <mergeCell ref="A100:N100"/>
    <mergeCell ref="A93:N93"/>
    <mergeCell ref="A161:N161"/>
    <mergeCell ref="A123:N123"/>
    <mergeCell ref="A152:N152"/>
    <mergeCell ref="A111:N111"/>
    <mergeCell ref="A141:N141"/>
    <mergeCell ref="A78:N78"/>
    <mergeCell ref="A84:N84"/>
    <mergeCell ref="A127:N127"/>
    <mergeCell ref="A132:N1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stat2021</vt:lpstr>
    </vt:vector>
  </TitlesOfParts>
  <Company>agepi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</dc:creator>
  <cp:lastModifiedBy>Duca Vladimir</cp:lastModifiedBy>
  <dcterms:created xsi:type="dcterms:W3CDTF">2012-03-01T12:11:39Z</dcterms:created>
  <dcterms:modified xsi:type="dcterms:W3CDTF">2021-12-20T08:51:18Z</dcterms:modified>
</cp:coreProperties>
</file>