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95" windowHeight="12120" firstSheet="1" activeTab="1"/>
  </bookViews>
  <sheets>
    <sheet name="podval" sheetId="1" state="hidden" r:id="rId1"/>
    <sheet name="BPN" sheetId="2" r:id="rId2"/>
    <sheet name="BCC" sheetId="3" r:id="rId3"/>
    <sheet name="BS" sheetId="4" r:id="rId4"/>
    <sheet name="BASS" sheetId="5" r:id="rId5"/>
    <sheet name="FAOAM" sheetId="6" r:id="rId6"/>
    <sheet name="BL" sheetId="7" r:id="rId7"/>
    <sheet name="public" sheetId="8" r:id="rId8"/>
    <sheet name="central" sheetId="9" r:id="rId9"/>
    <sheet name="stat" sheetId="10" r:id="rId10"/>
    <sheet name="locale" sheetId="11" r:id="rId11"/>
  </sheets>
  <definedNames>
    <definedName name="_xlnm.Print_Titles" localSheetId="4">'BASS'!$6:$9</definedName>
    <definedName name="_xlnm.Print_Titles" localSheetId="2">'BCC'!$6:$9</definedName>
    <definedName name="_xlnm.Print_Titles" localSheetId="6">'BL'!$6:$9</definedName>
    <definedName name="_xlnm.Print_Titles" localSheetId="1">'BPN'!$6:$9</definedName>
    <definedName name="_xlnm.Print_Titles" localSheetId="3">'BS'!$6:$9</definedName>
    <definedName name="_xlnm.Print_Titles" localSheetId="5">'FAOAM'!$6:$9</definedName>
    <definedName name="_xlnm.Print_Area" localSheetId="4">'BASS'!$A$1:$J$54</definedName>
    <definedName name="_xlnm.Print_Area" localSheetId="2">'BCC'!$A$1:$L$109</definedName>
    <definedName name="_xlnm.Print_Area" localSheetId="6">'BL'!$A$1:$N$118</definedName>
    <definedName name="_xlnm.Print_Area" localSheetId="1">'BPN'!$A$1:$H$109</definedName>
    <definedName name="_xlnm.Print_Area" localSheetId="3">'BS'!$A$1:$N$112</definedName>
    <definedName name="_xlnm.Print_Area" localSheetId="8">'central'!$A$1:$L$32</definedName>
    <definedName name="_xlnm.Print_Area" localSheetId="5">'FAOAM'!$A$1:$J$39</definedName>
    <definedName name="_xlnm.Print_Area" localSheetId="10">'locale'!$A$1:$N$30</definedName>
    <definedName name="_xlnm.Print_Area" localSheetId="0">'podval'!$A$1:$J$21</definedName>
    <definedName name="_xlnm.Print_Area" localSheetId="7">'public'!$A$1:$H$32</definedName>
    <definedName name="_xlnm.Print_Area" localSheetId="9">'stat'!$A$1:$N$32</definedName>
  </definedNames>
  <calcPr fullCalcOnLoad="1"/>
</workbook>
</file>

<file path=xl/sharedStrings.xml><?xml version="1.0" encoding="utf-8"?>
<sst xmlns="http://schemas.openxmlformats.org/spreadsheetml/2006/main" count="1286" uniqueCount="304">
  <si>
    <t xml:space="preserve"> </t>
  </si>
  <si>
    <t xml:space="preserve">  </t>
  </si>
  <si>
    <t>inclusiv:</t>
  </si>
  <si>
    <t>Bugetul de stat</t>
  </si>
  <si>
    <t>dintre care:</t>
  </si>
  <si>
    <t xml:space="preserve">Contribuţii de asigurări sociale de stat obligatorii  </t>
  </si>
  <si>
    <t xml:space="preserve">Prime pentru asigurările obligatorii de asistenţă medicală </t>
  </si>
  <si>
    <t>TVA la marfurile importate</t>
  </si>
  <si>
    <t>Restituirea TVA</t>
  </si>
  <si>
    <t xml:space="preserve">       Accize, total</t>
  </si>
  <si>
    <t>Restituirea accizelor</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</si>
  <si>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</si>
  <si>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</si>
  <si>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</si>
  <si>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</si>
  <si>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</si>
  <si>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</si>
  <si>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</si>
  <si>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</si>
  <si>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</si>
  <si>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</si>
  <si>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</si>
  <si>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</si>
  <si>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</si>
  <si>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</si>
  <si>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</si>
  <si>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</si>
  <si>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</si>
  <si>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</si>
  <si>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Impozite și taxe</t>
  </si>
  <si>
    <t>Impozite pe venit</t>
  </si>
  <si>
    <t>Impozite și taxe pe mărfuri și servicii</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</si>
  <si>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</si>
  <si>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</si>
  <si>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</si>
  <si>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</si>
  <si>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</si>
  <si>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</si>
  <si>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</si>
  <si>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</si>
  <si>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</si>
  <si>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</si>
  <si>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</si>
  <si>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</si>
  <si>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</si>
  <si>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</si>
  <si>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</si>
  <si>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</si>
  <si>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</si>
  <si>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</si>
  <si>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</si>
  <si>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</si>
  <si>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</si>
  <si>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</si>
  <si>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</si>
  <si>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</si>
  <si>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</si>
  <si>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</si>
  <si>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</si>
  <si>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</si>
  <si>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</si>
  <si>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</si>
  <si>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</si>
  <si>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</si>
  <si>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</si>
  <si>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</si>
  <si>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</si>
  <si>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</si>
  <si>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</si>
  <si>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</si>
  <si>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</si>
  <si>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</si>
  <si>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</si>
  <si>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</si>
  <si>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</si>
  <si>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</si>
  <si>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</si>
  <si>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</si>
  <si>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</si>
  <si>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</si>
  <si>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</si>
  <si>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</si>
  <si>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</si>
  <si>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</si>
  <si>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</si>
  <si>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</si>
  <si>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</si>
  <si>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44</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</si>
  <si>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</si>
  <si>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</si>
  <si>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</si>
  <si>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</si>
  <si>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</si>
  <si>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</si>
  <si>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</si>
  <si>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</si>
  <si>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</si>
  <si>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</si>
  <si>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</si>
  <si>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</si>
  <si>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</si>
  <si>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</si>
  <si>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</si>
  <si>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</si>
  <si>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</si>
  <si>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</si>
  <si>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</si>
  <si>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instituțiilor nefinanciare</t>
  </si>
  <si>
    <t>47</t>
  </si>
  <si>
    <t>471</t>
  </si>
  <si>
    <t>Împrumuturi recreditate interne instituțiilor nefinanciare și financiare</t>
  </si>
  <si>
    <t>Împrumuturi recreditate instituțiilor financiare</t>
  </si>
  <si>
    <t>472</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</si>
  <si>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</si>
  <si>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</si>
  <si>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</si>
  <si>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</si>
  <si>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</si>
  <si>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</si>
  <si>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</si>
  <si>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</si>
  <si>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</si>
  <si>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</si>
  <si>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</si>
  <si>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</si>
  <si>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</si>
  <si>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</si>
  <si>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Împrumuturi interne de la instituțiile nefinanciare</t>
  </si>
  <si>
    <t>55</t>
  </si>
  <si>
    <t>551</t>
  </si>
  <si>
    <t>Împrumuturi interne de la instituțiile nefinanciare și financiare</t>
  </si>
  <si>
    <t>Împrumuturi interne de la instituțiile financiare</t>
  </si>
  <si>
    <t>552</t>
  </si>
  <si>
    <t>Alte împrumuturi</t>
  </si>
  <si>
    <t>554</t>
  </si>
  <si>
    <t>Împrumuturi din disponibilul mijloacelor temporar intrate în posesia instituțiilor</t>
  </si>
  <si>
    <t>555</t>
  </si>
  <si>
    <t>56</t>
  </si>
  <si>
    <t>561</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</si>
  <si>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</si>
  <si>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</si>
  <si>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</si>
  <si>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</si>
  <si>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</si>
  <si>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</si>
  <si>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</si>
  <si>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</si>
  <si>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</si>
  <si>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</si>
  <si>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</si>
  <si>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</si>
  <si>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</si>
  <si>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</si>
  <si>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</si>
  <si>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</si>
  <si>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</si>
  <si>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</si>
  <si>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</si>
  <si>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</si>
  <si>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</si>
  <si>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</si>
  <si>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</si>
  <si>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</si>
  <si>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</si>
  <si>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</si>
  <si>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</si>
  <si>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</si>
  <si>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</si>
  <si>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</si>
  <si>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</si>
  <si>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Transferuri acordate în cadrul bugetului public național</t>
  </si>
  <si>
    <t>Alte cheltuieli</t>
  </si>
  <si>
    <t>Prestații sociale</t>
  </si>
  <si>
    <t>Bunuri și servicii</t>
  </si>
  <si>
    <t>Cheltuieli de personal</t>
  </si>
  <si>
    <t>1-(2+3)</t>
  </si>
  <si>
    <t>Impozitul funciar</t>
  </si>
  <si>
    <t>Impozitul pe bunurile imobiliare</t>
  </si>
  <si>
    <t>Investiții capitale</t>
  </si>
  <si>
    <t>Cod</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</si>
  <si>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</si>
  <si>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</si>
  <si>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</si>
  <si>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</si>
  <si>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</si>
  <si>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</si>
  <si>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</si>
  <si>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</si>
  <si>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Sold bugetar (deficit (-), excedent(+))</t>
  </si>
  <si>
    <t>Bugetele locale</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</si>
  <si>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</si>
  <si>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</si>
  <si>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</si>
  <si>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</si>
  <si>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</si>
  <si>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</si>
  <si>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</si>
  <si>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</si>
  <si>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</si>
  <si>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</si>
  <si>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</si>
  <si>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</si>
  <si>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</si>
  <si>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</si>
  <si>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</si>
  <si>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 xml:space="preserve">Primirea împrumuturilor externe </t>
  </si>
  <si>
    <t xml:space="preserve">Rambursarea împrumuturilor externe </t>
  </si>
  <si>
    <t>Taxa asupra comerțului exterior şi operaţiunilor externe</t>
  </si>
  <si>
    <t>Alte active nefinanciare</t>
  </si>
  <si>
    <t>Accize la marfurile produse pe teritoriul Republicii Moldova</t>
  </si>
  <si>
    <t>Accize la marfurile importate</t>
  </si>
  <si>
    <t>Tabelul nr.4</t>
  </si>
  <si>
    <t>devieri             (+,-)</t>
  </si>
  <si>
    <t xml:space="preserve">Executat </t>
  </si>
  <si>
    <t>conform clasificației economice</t>
  </si>
  <si>
    <t>devieri                 (+,-)</t>
  </si>
  <si>
    <t>devieri               (+,-)</t>
  </si>
  <si>
    <t>devieri           (+,-)</t>
  </si>
  <si>
    <t>Tabelul nr.5</t>
  </si>
  <si>
    <t>devieri            (+,-)</t>
  </si>
  <si>
    <t>Tabelul nr.6</t>
  </si>
  <si>
    <t>Raport privind executarea cheltuielilor</t>
  </si>
  <si>
    <t>Executat anul curent</t>
  </si>
  <si>
    <t>4+5+9</t>
  </si>
  <si>
    <t>conform clasificației funcționale</t>
  </si>
  <si>
    <t>Granturi acordate</t>
  </si>
  <si>
    <t>Renta</t>
  </si>
  <si>
    <t xml:space="preserve">       Taxa pe valoare adăugată, total</t>
  </si>
  <si>
    <t xml:space="preserve">inclusiv </t>
  </si>
  <si>
    <t>proiecte</t>
  </si>
  <si>
    <t>baza</t>
  </si>
  <si>
    <t>Alte impozite pe proprietate</t>
  </si>
  <si>
    <t>BPN</t>
  </si>
  <si>
    <t>inclusiv</t>
  </si>
  <si>
    <t>BASS</t>
  </si>
  <si>
    <t>FAOAM</t>
  </si>
  <si>
    <t xml:space="preserve"> Baza</t>
  </si>
  <si>
    <t>PI</t>
  </si>
  <si>
    <t>DEFICIT (-) / EXCEDENT(+)                         mil. lei</t>
  </si>
  <si>
    <t>devieri</t>
  </si>
  <si>
    <t>Finantarea  (conform metodologiei FMI)</t>
  </si>
  <si>
    <t>Surse interne</t>
  </si>
  <si>
    <t>Net Banca Centrala</t>
  </si>
  <si>
    <t xml:space="preserve">        Rambursarea creditelor</t>
  </si>
  <si>
    <t xml:space="preserve">        Modificarea soldurilor la conturi</t>
  </si>
  <si>
    <t>Net bancile comerciale</t>
  </si>
  <si>
    <t xml:space="preserve">       BC VMS</t>
  </si>
  <si>
    <t xml:space="preserve">       BC creditarea directa</t>
  </si>
  <si>
    <t xml:space="preserve">VMS nebancar </t>
  </si>
  <si>
    <t>Alte surse interne</t>
  </si>
  <si>
    <t xml:space="preserve">         inclusiv: creditarea bugetelor de alt nivel</t>
  </si>
  <si>
    <t>Venituri din privatizare</t>
  </si>
  <si>
    <t>Surse externe</t>
  </si>
  <si>
    <t>modif. sold. VMS (executat b/s 513)</t>
  </si>
  <si>
    <t>Dobânzi</t>
  </si>
  <si>
    <t>Dobânzi achitate la datoria externă</t>
  </si>
  <si>
    <t>Dobânzi achitate la datoria internă</t>
  </si>
  <si>
    <t>Dobânzi la împrumuturile altor nivele ale sistemului bugetar</t>
  </si>
  <si>
    <t>92</t>
  </si>
  <si>
    <t>Corectarea soldului de mijloace bănești</t>
  </si>
  <si>
    <t xml:space="preserve">Prime de asigurare obligatorie de asistenţă medicală </t>
  </si>
  <si>
    <t>Aprobat</t>
  </si>
  <si>
    <t>442110</t>
  </si>
  <si>
    <t>442120</t>
  </si>
  <si>
    <t>Acordarea creditelor bugetului asigurărilor sociale de stat</t>
  </si>
  <si>
    <t>Rambursarea creditelor bugetului asigurărilor sociale de stat</t>
  </si>
  <si>
    <t>Dobînzi încasate la împrumuturile în interiorul sistemului bugetar</t>
  </si>
  <si>
    <t>*Dobânzi la împrumuturile altor nivele ale sistemului bugetar</t>
  </si>
  <si>
    <t>Alte creanțe interne ale bugetului</t>
  </si>
  <si>
    <t>Impozite pe proprietate</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</si>
  <si>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</si>
  <si>
    <t>32+33</t>
  </si>
  <si>
    <t>34+35+36+37</t>
  </si>
  <si>
    <t xml:space="preserve">Stocuri de materiale </t>
  </si>
  <si>
    <t>Stocuri de materiale</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</si>
  <si>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nu toate bugetele locale au fost corelate la volumul transferurilor aprobate/precizate în bugetul de stat.</t>
    </r>
  </si>
  <si>
    <t>2</t>
  </si>
  <si>
    <t>3</t>
  </si>
  <si>
    <t>Tabelul nr.7</t>
  </si>
  <si>
    <t xml:space="preserve">Creanțe interne </t>
  </si>
  <si>
    <t>34+35+    36+37</t>
  </si>
  <si>
    <t xml:space="preserve">Impozite pe proprietate </t>
  </si>
  <si>
    <t>Primirea împrumutului între bugetul de stat și bugetul asigurărilor sociale de stat</t>
  </si>
  <si>
    <t>542110</t>
  </si>
  <si>
    <t>Rambursarea împrumutului între bugetul de stat și bugetul asigurărilor sociale de stat</t>
  </si>
  <si>
    <t>542120</t>
  </si>
  <si>
    <t>Subvenții</t>
  </si>
  <si>
    <t>515</t>
  </si>
  <si>
    <t>Valori mobiliare emise de autorități publice locale</t>
  </si>
  <si>
    <t xml:space="preserve">                             </t>
  </si>
  <si>
    <t xml:space="preserve"> bugetului public naţional în anul 2022</t>
  </si>
  <si>
    <t>bugetului consolidat central în anul 2022</t>
  </si>
  <si>
    <t>bugetului de stat în anul 2022</t>
  </si>
  <si>
    <t>bugetului asigurărilor sociale de stat în anul 2022</t>
  </si>
  <si>
    <t>fondurilor asigurării obligatorii de asistenţă medicală în anul 2022</t>
  </si>
  <si>
    <t>bugetelor locale în anul 2022</t>
  </si>
  <si>
    <t xml:space="preserve"> bugetului consolidat central în anul 2022</t>
  </si>
  <si>
    <t>Garanţii  interne</t>
  </si>
  <si>
    <t>la situația din 31 august 2022</t>
  </si>
  <si>
    <t>&gt;200</t>
  </si>
  <si>
    <t>Dobînzi și alte plăți  încasate</t>
  </si>
  <si>
    <t>Dobînzi și plăți  încasate</t>
  </si>
  <si>
    <t>Dobînzi și plăți încasate</t>
  </si>
  <si>
    <t>&lt;0</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</si>
</sst>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ei&quot;;\-#,##0\ &quot;lei&quot;"/>
    <numFmt numFmtId="167" formatCode="#,##0\ &quot;lei&quot;;[Red]\-#,##0\ &quot;lei&quot;"/>
    <numFmt numFmtId="168" formatCode="#,##0.00\ &quot;lei&quot;;\-#,##0.00\ &quot;lei&quot;"/>
    <numFmt numFmtId="169" formatCode="#,##0.00\ &quot;lei&quot;;[Red]\-#,##0.00\ &quot;lei&quot;"/>
    <numFmt numFmtId="170" formatCode="_-* #,##0\ &quot;lei&quot;_-;\-* #,##0\ &quot;lei&quot;_-;_-* &quot;-&quot;\ &quot;lei&quot;_-;_-@_-"/>
    <numFmt numFmtId="171" formatCode="_-* #,##0\ _l_e_i_-;\-* #,##0\ _l_e_i_-;_-* &quot;-&quot;\ _l_e_i_-;_-@_-"/>
    <numFmt numFmtId="172" formatCode="_-* #,##0.00\ &quot;lei&quot;_-;\-* #,##0.00\ &quot;lei&quot;_-;_-* &quot;-&quot;??\ &quot;lei&quot;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L&quot;;\-#,##0\ &quot;L&quot;"/>
    <numFmt numFmtId="181" formatCode="#,##0\ &quot;L&quot;;[Red]\-#,##0\ &quot;L&quot;"/>
    <numFmt numFmtId="182" formatCode="#,##0.00\ &quot;L&quot;;\-#,##0.00\ &quot;L&quot;"/>
    <numFmt numFmtId="183" formatCode="#,##0.00\ &quot;L&quot;;[Red]\-#,##0.00\ &quot;L&quot;"/>
    <numFmt numFmtId="184" formatCode="_-* #,##0\ &quot;L&quot;_-;\-* #,##0\ &quot;L&quot;_-;_-* &quot;-&quot;\ &quot;L&quot;_-;_-@_-"/>
    <numFmt numFmtId="185" formatCode="_-* #,##0\ _L_-;\-* #,##0\ _L_-;_-* &quot;-&quot;\ _L_-;_-@_-"/>
    <numFmt numFmtId="186" formatCode="_-* #,##0.00\ &quot;L&quot;_-;\-* #,##0.00\ &quot;L&quot;_-;_-* &quot;-&quot;??\ &quot;L&quot;_-;_-@_-"/>
    <numFmt numFmtId="187" formatCode="_-* #,##0.00\ _L_-;\-* #,##0.00\ _L_-;_-* &quot;-&quot;??\ _L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00"/>
    <numFmt numFmtId="206" formatCode="#,##0.0"/>
    <numFmt numFmtId="207" formatCode="0.0000000"/>
    <numFmt numFmtId="208" formatCode="0.0%"/>
    <numFmt numFmtId="209" formatCode="[$-FC19]d\ mmmm\ yyyy\ &quot;г.&quot;"/>
    <numFmt numFmtId="210" formatCode="&quot;Yes&quot;;&quot;Yes&quot;;&quot;No&quot;"/>
    <numFmt numFmtId="211" formatCode="&quot;True&quot;;&quot;True&quot;;&quot;False&quot;"/>
    <numFmt numFmtId="212" formatCode="&quot;On&quot;;&quot;On&quot;;&quot;Off&quot;"/>
    <numFmt numFmtId="213" formatCode="[$€-2]\ #,##0.00_);[Red]\([$€-2]\ #,##0.00\)"/>
    <numFmt numFmtId="214" formatCode="[$-418]d\ mmmm\ yyyy"/>
    <numFmt numFmtId="215" formatCode="00000"/>
    <numFmt numFmtId="216" formatCode="#\ ##0.0"/>
  </numFmts>
  <fonts count="131">
    <font>
      <sz val="11"/>
      <color theme="1"/>
      <name val="Calibri"/>
      <family val="2"/>
    </font>
    <font>
      <sz val="11"/>
      <color indexed="8"/>
      <name val="Calibri"/>
      <family val="2"/>
    </font>
    <font>
      <sz val="10"/>
      <name val="Arial"/>
      <family val="2"/>
    </font>
    <font>
      <sz val="10"/>
      <color indexed="8"/>
      <name val="Times New Roman"/>
      <family val="1"/>
    </font>
    <font>
      <sz val="10"/>
      <name val="Times New Roman"/>
      <family val="1"/>
    </font>
    <font>
      <sz val="11"/>
      <color indexed="8"/>
      <name val="Times New Roman"/>
      <family val="1"/>
    </font>
    <font>
      <b/>
      <sz val="11"/>
      <name val="Times New Roman"/>
      <family val="1"/>
    </font>
    <font>
      <sz val="11"/>
      <name val="Times New Roman"/>
      <family val="1"/>
    </font>
    <font>
      <b/>
      <sz val="12"/>
      <name val="times new roman"/>
      <family val="1"/>
    </font>
    <font>
      <b/>
      <sz val="10"/>
      <color indexed="8"/>
      <name val="Times New Roman"/>
      <family val="1"/>
    </font>
    <font>
      <i/>
      <sz val="10"/>
      <color indexed="8"/>
      <name val="Times New Roman"/>
      <family val="1"/>
    </font>
    <font>
      <b/>
      <sz val="11"/>
      <color indexed="8"/>
      <name val="Times New Roman"/>
      <family val="1"/>
    </font>
    <font>
      <i/>
      <sz val="11"/>
      <name val="Times New Roman"/>
      <family val="1"/>
    </font>
    <font>
      <i/>
      <sz val="11"/>
      <color indexed="8"/>
      <name val="Times New Roman"/>
      <family val="1"/>
    </font>
    <font>
      <sz val="12"/>
      <color indexed="8"/>
      <name val="Times New Roman"/>
      <family val="1"/>
    </font>
    <font>
      <sz val="10"/>
      <name val="Arial Cyr"/>
      <family val="0"/>
    </font>
    <font>
      <b/>
      <sz val="16"/>
      <name val="Times New Roman"/>
      <family val="1"/>
    </font>
    <font>
      <b/>
      <i/>
      <sz val="14"/>
      <name val="Times New Roman"/>
      <family val="1"/>
    </font>
    <font>
      <b/>
      <sz val="12"/>
      <color indexed="8"/>
      <name val="Times New Roman"/>
      <family val="1"/>
    </font>
    <font>
      <b/>
      <sz val="14"/>
      <color indexed="8"/>
      <name val="Times New Roman"/>
      <family val="1"/>
    </font>
    <font>
      <i/>
      <sz val="12"/>
      <name val="Times New Roman"/>
      <family val="1"/>
    </font>
    <font>
      <b/>
      <sz val="14"/>
      <name val="Times New Roman"/>
      <family val="1"/>
    </font>
    <font>
      <b/>
      <i/>
      <sz val="12"/>
      <color indexed="8"/>
      <name val="Times New Roman"/>
      <family val="1"/>
    </font>
    <font>
      <b/>
      <sz val="9"/>
      <color indexed="8"/>
      <name val="Times New Roman"/>
      <family val="1"/>
    </font>
    <font>
      <sz val="9"/>
      <color indexed="8"/>
      <name val="Times New Roman"/>
      <family val="1"/>
    </font>
    <font>
      <i/>
      <sz val="9"/>
      <color indexed="8"/>
      <name val="Times New Roman"/>
      <family val="1"/>
    </font>
    <font>
      <i/>
      <sz val="10"/>
      <name val="times new roman"/>
      <family val="1"/>
    </font>
    <font>
      <b/>
      <i/>
      <sz val="10"/>
      <color indexed="8"/>
      <name val="Times New Roman"/>
      <family val="1"/>
    </font>
    <font>
      <sz val="12"/>
      <name val="times new roman"/>
      <family val="1"/>
    </font>
    <font>
      <b/>
      <i/>
      <sz val="13"/>
      <name val="Times New Roman"/>
      <family val="1"/>
    </font>
    <font>
      <b/>
      <i/>
      <sz val="13"/>
      <color indexed="8"/>
      <name val="Times New Roman"/>
      <family val="1"/>
    </font>
    <font>
      <b/>
      <sz val="13"/>
      <color indexed="8"/>
      <name val="Times New Roman"/>
      <family val="1"/>
    </font>
    <font>
      <b/>
      <sz val="13"/>
      <name val="Times New Roman"/>
      <family val="1"/>
    </font>
    <font>
      <sz val="9"/>
      <name val="Times New Roman"/>
      <family val="1"/>
    </font>
    <font>
      <i/>
      <sz val="11"/>
      <name val="Times"/>
      <family val="1"/>
    </font>
    <font>
      <sz val="11"/>
      <color indexed="8"/>
      <name val="Arial"/>
      <family val="2"/>
    </font>
    <font>
      <b/>
      <sz val="12"/>
      <name val="Arial Narrow"/>
      <family val="2"/>
    </font>
    <font>
      <b/>
      <sz val="10"/>
      <name val="Arial Narrow"/>
      <family val="2"/>
    </font>
    <font>
      <b/>
      <sz val="10"/>
      <color indexed="18"/>
      <name val="Arial Narrow"/>
      <family val="2"/>
    </font>
    <font>
      <b/>
      <i/>
      <sz val="10"/>
      <name val="Arial Narrow"/>
      <family val="2"/>
    </font>
    <font>
      <sz val="10"/>
      <name val="Arial Narrow"/>
      <family val="2"/>
    </font>
    <font>
      <i/>
      <sz val="10"/>
      <name val="Arial Narrow"/>
      <family val="2"/>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i/>
      <sz val="10"/>
      <color indexed="8"/>
      <name val="times new roman"/>
      <family val="1"/>
    </font>
    <font>
      <sz val="11"/>
      <color indexed="8"/>
      <name val="Times"/>
      <family val="1"/>
    </font>
    <font>
      <b/>
      <sz val="12"/>
      <color indexed="8"/>
      <name val="Times"/>
      <family val="1"/>
    </font>
    <font>
      <b/>
      <sz val="12"/>
      <color indexed="8"/>
      <name val="times new roman"/>
      <family val="1"/>
    </font>
    <font>
      <i/>
      <sz val="11"/>
      <color indexed="8"/>
      <name val="Times"/>
      <family val="1"/>
    </font>
    <font>
      <i/>
      <sz val="10"/>
      <color indexed="8"/>
      <name val="Times"/>
      <family val="1"/>
    </font>
    <font>
      <b/>
      <sz val="11"/>
      <color indexed="8"/>
      <name val="Times"/>
      <family val="1"/>
    </font>
    <font>
      <sz val="10"/>
      <color indexed="8"/>
      <name val="times new roman"/>
      <family val="1"/>
    </font>
    <font>
      <b/>
      <i/>
      <sz val="11"/>
      <color indexed="8"/>
      <name val="Times New Roman"/>
      <family val="1"/>
    </font>
    <font>
      <i/>
      <sz val="10"/>
      <color indexed="8"/>
      <name val="Calibri"/>
      <family val="2"/>
    </font>
    <font>
      <b/>
      <i/>
      <sz val="14"/>
      <color indexed="8"/>
      <name val="Times New Roman"/>
      <family val="1"/>
    </font>
    <font>
      <sz val="14"/>
      <color indexed="8"/>
      <name val="Times New Roman"/>
      <family val="1"/>
    </font>
    <font>
      <sz val="12"/>
      <color indexed="8"/>
      <name val="Times"/>
      <family val="1"/>
    </font>
    <font>
      <b/>
      <sz val="11"/>
      <color indexed="8"/>
      <name val="Arial Narrow"/>
      <family val="2"/>
    </font>
    <font>
      <b/>
      <sz val="10"/>
      <color indexed="10"/>
      <name val="Arial Narrow"/>
      <family val="2"/>
    </font>
    <font>
      <sz val="10"/>
      <color indexed="10"/>
      <name val="Arial Narrow"/>
      <family val="2"/>
    </font>
    <font>
      <b/>
      <i/>
      <sz val="11"/>
      <color indexed="8"/>
      <name val="Calibri"/>
      <family val="2"/>
    </font>
    <font>
      <sz val="10"/>
      <color indexed="8"/>
      <name val="Arial Narrow"/>
      <family val="2"/>
    </font>
    <font>
      <sz val="9"/>
      <color indexed="8"/>
      <name val="Calibri"/>
      <family val="2"/>
    </font>
    <font>
      <sz val="13"/>
      <color indexed="8"/>
      <name val="Times"/>
      <family val="1"/>
    </font>
    <font>
      <i/>
      <sz val="12"/>
      <color indexed="8"/>
      <name val="Times"/>
      <family val="0"/>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b/>
      <i/>
      <sz val="12"/>
      <color theme="1"/>
      <name val="Times New Roman"/>
      <family val="1"/>
    </font>
    <font>
      <i/>
      <sz val="10"/>
      <color theme="1"/>
      <name val="times new roman"/>
      <family val="1"/>
    </font>
    <font>
      <sz val="11"/>
      <color theme="1"/>
      <name val="Times"/>
      <family val="1"/>
    </font>
    <font>
      <b/>
      <sz val="12"/>
      <color theme="1"/>
      <name val="Times"/>
      <family val="1"/>
    </font>
    <font>
      <i/>
      <sz val="11"/>
      <color theme="1"/>
      <name val="Times New Roman"/>
      <family val="1"/>
    </font>
    <font>
      <b/>
      <sz val="12"/>
      <color theme="1"/>
      <name val="times new roman"/>
      <family val="1"/>
    </font>
    <font>
      <i/>
      <sz val="11"/>
      <color theme="1"/>
      <name val="Times"/>
      <family val="1"/>
    </font>
    <font>
      <i/>
      <sz val="10"/>
      <color theme="1"/>
      <name val="Times"/>
      <family val="1"/>
    </font>
    <font>
      <b/>
      <sz val="9"/>
      <color theme="1"/>
      <name val="Times New Roman"/>
      <family val="1"/>
    </font>
    <font>
      <b/>
      <sz val="11"/>
      <color theme="1"/>
      <name val="Times"/>
      <family val="1"/>
    </font>
    <font>
      <sz val="10"/>
      <color theme="1"/>
      <name val="times new roman"/>
      <family val="1"/>
    </font>
    <font>
      <b/>
      <i/>
      <sz val="13"/>
      <color theme="1"/>
      <name val="Times New Roman"/>
      <family val="1"/>
    </font>
    <font>
      <b/>
      <sz val="13"/>
      <color theme="1"/>
      <name val="Times New Roman"/>
      <family val="1"/>
    </font>
    <font>
      <sz val="13"/>
      <color theme="1"/>
      <name val="Times New Roman"/>
      <family val="1"/>
    </font>
    <font>
      <i/>
      <sz val="10"/>
      <color theme="1"/>
      <name val="Calibri"/>
      <family val="2"/>
    </font>
    <font>
      <b/>
      <i/>
      <sz val="14"/>
      <color theme="1"/>
      <name val="Times New Roman"/>
      <family val="1"/>
    </font>
    <font>
      <sz val="14"/>
      <color theme="1"/>
      <name val="Times New Roman"/>
      <family val="1"/>
    </font>
    <font>
      <sz val="12"/>
      <color theme="1"/>
      <name val="Times"/>
      <family val="1"/>
    </font>
    <font>
      <sz val="11"/>
      <color theme="1"/>
      <name val="Arial"/>
      <family val="2"/>
    </font>
    <font>
      <b/>
      <sz val="11"/>
      <color theme="1"/>
      <name val="Arial Narrow"/>
      <family val="2"/>
    </font>
    <font>
      <b/>
      <sz val="10"/>
      <color rgb="FFFF0000"/>
      <name val="Arial Narrow"/>
      <family val="2"/>
    </font>
    <font>
      <sz val="10"/>
      <color rgb="FFFF0000"/>
      <name val="Arial Narrow"/>
      <family val="2"/>
    </font>
    <font>
      <b/>
      <sz val="11"/>
      <color rgb="FF002060"/>
      <name val="Calibri"/>
      <family val="2"/>
    </font>
    <font>
      <b/>
      <i/>
      <sz val="11"/>
      <color theme="1"/>
      <name val="Calibri"/>
      <family val="2"/>
    </font>
    <font>
      <sz val="10"/>
      <color theme="1"/>
      <name val="Arial Narrow"/>
      <family val="2"/>
    </font>
    <font>
      <sz val="9"/>
      <color theme="1"/>
      <name val="Calibri"/>
      <family val="2"/>
    </font>
    <font>
      <b/>
      <i/>
      <sz val="11"/>
      <color theme="1"/>
      <name val="Times New Roman"/>
      <family val="1"/>
    </font>
    <font>
      <sz val="13"/>
      <color theme="1"/>
      <name val="Times"/>
      <family val="1"/>
    </font>
    <font>
      <i/>
      <sz val="12"/>
      <color theme="1"/>
      <name val="Times"/>
      <family val="0"/>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
      <patternFill patternType="solid">
        <fgColor rgb="FF66FFFF"/>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66FFCC"/>
        <bgColor indexed="64"/>
      </patternFill>
    </fill>
    <fill>
      <patternFill patternType="solid">
        <fgColor rgb="FF00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bottom/>
    </border>
    <border>
      <left style="medium"/>
      <right>
        <color indexed="63"/>
      </right>
      <top style="medium"/>
      <bottom style="medium"/>
    </border>
    <border>
      <left style="medium"/>
      <right style="medium"/>
      <top style="medium"/>
      <bottom style="medium"/>
    </border>
    <border>
      <left style="medium"/>
      <right/>
      <top/>
      <bottom style="thin"/>
    </border>
    <border>
      <left style="medium"/>
      <right style="medium"/>
      <top/>
      <bottom style="thin"/>
    </border>
    <border>
      <left style="medium"/>
      <right/>
      <top style="thin"/>
      <bottom/>
    </border>
    <border>
      <left style="medium"/>
      <right style="medium"/>
      <top style="thin"/>
      <bottom/>
    </border>
    <border>
      <left style="medium"/>
      <right/>
      <top style="medium"/>
      <bottom style="thin"/>
    </border>
    <border>
      <left style="medium"/>
      <right style="medium"/>
      <top style="medium"/>
      <bottom style="thin"/>
    </border>
    <border>
      <left style="medium"/>
      <right/>
      <top style="thin"/>
      <bottom style="medium"/>
    </border>
    <border>
      <left style="medium"/>
      <right style="medium"/>
      <top style="thin"/>
      <bottom style="medium"/>
    </border>
    <border>
      <left style="thin"/>
      <right style="thin"/>
      <top style="thin"/>
      <bottom/>
    </border>
    <border>
      <left style="thin"/>
      <right style="thin"/>
      <top/>
      <bottom style="thin"/>
    </border>
    <border>
      <left style="thick">
        <color rgb="FFFF0000"/>
      </left>
      <right style="thin"/>
      <top style="thin"/>
      <bottom style="thin"/>
    </border>
    <border>
      <left style="medium"/>
      <right style="medium"/>
      <top style="medium"/>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2" fillId="0" borderId="0">
      <alignment/>
      <protection/>
    </xf>
    <xf numFmtId="0" fontId="2" fillId="0" borderId="0">
      <alignment/>
      <protection/>
    </xf>
    <xf numFmtId="0" fontId="15" fillId="0" borderId="0">
      <alignment/>
      <protection/>
    </xf>
    <xf numFmtId="0" fontId="2" fillId="0" borderId="0">
      <alignment/>
      <protection/>
    </xf>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0" borderId="6" applyNumberFormat="0" applyFill="0" applyAlignment="0" applyProtection="0"/>
    <xf numFmtId="0" fontId="90" fillId="28" borderId="7" applyNumberFormat="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7" fillId="32" borderId="0" applyNumberFormat="0" applyBorder="0" applyAlignment="0" applyProtection="0"/>
  </cellStyleXfs>
  <cellXfs count="378">
    <xf numFmtId="0" fontId="0" fillId="0" borderId="0" xfId="0" applyFont="1" applyAlignment="1">
      <alignment/>
    </xf>
    <xf numFmtId="0" fontId="1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36">
      <alignment/>
      <protection/>
    </xf>
    <xf numFmtId="0" fontId="16"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98" fillId="0" borderId="0" xfId="0" applyFont="1" applyAlignment="1">
      <alignment/>
    </xf>
    <xf numFmtId="0" fontId="89" fillId="0" borderId="0" xfId="0" applyFont="1" applyAlignment="1">
      <alignment/>
    </xf>
    <xf numFmtId="204" fontId="99" fillId="0" borderId="10" xfId="0" applyNumberFormat="1" applyFont="1" applyBorder="1" applyAlignment="1">
      <alignment horizontal="right" vertical="center"/>
    </xf>
    <xf numFmtId="204" fontId="98" fillId="0" borderId="10" xfId="0" applyNumberFormat="1" applyFont="1" applyBorder="1" applyAlignment="1">
      <alignment horizontal="right" vertical="center"/>
    </xf>
    <xf numFmtId="204" fontId="100" fillId="0" borderId="10" xfId="0" applyNumberFormat="1" applyFont="1" applyBorder="1" applyAlignment="1">
      <alignment horizontal="right" vertical="center"/>
    </xf>
    <xf numFmtId="204" fontId="101" fillId="0" borderId="11" xfId="0" applyNumberFormat="1" applyFont="1" applyBorder="1" applyAlignment="1">
      <alignment horizontal="right" vertical="center"/>
    </xf>
    <xf numFmtId="204" fontId="98" fillId="0" borderId="10" xfId="0" applyNumberFormat="1" applyFont="1" applyBorder="1" applyAlignment="1">
      <alignment horizontal="right" vertical="center"/>
    </xf>
    <xf numFmtId="204" fontId="102" fillId="0" borderId="10" xfId="0" applyNumberFormat="1" applyFont="1" applyBorder="1" applyAlignment="1">
      <alignment horizontal="right" vertical="center"/>
    </xf>
    <xf numFmtId="204" fontId="99" fillId="0" borderId="10" xfId="0" applyNumberFormat="1" applyFont="1" applyBorder="1" applyAlignment="1">
      <alignment horizontal="right" vertical="center"/>
    </xf>
    <xf numFmtId="0" fontId="9" fillId="0" borderId="10" xfId="33" applyFont="1" applyFill="1" applyBorder="1" applyAlignment="1">
      <alignment horizontal="center" vertical="center"/>
      <protection/>
    </xf>
    <xf numFmtId="0" fontId="18" fillId="33" borderId="10" xfId="33" applyFont="1" applyFill="1" applyBorder="1" applyAlignment="1">
      <alignment horizontal="left" vertical="center" wrapText="1"/>
      <protection/>
    </xf>
    <xf numFmtId="0" fontId="3" fillId="0" borderId="10" xfId="33" applyFont="1" applyFill="1" applyBorder="1" applyAlignment="1">
      <alignment horizontal="left" vertical="center" wrapText="1"/>
      <protection/>
    </xf>
    <xf numFmtId="0" fontId="14" fillId="0" borderId="10" xfId="33" applyFont="1" applyFill="1" applyBorder="1" applyAlignment="1">
      <alignment vertical="center" wrapText="1"/>
      <protection/>
    </xf>
    <xf numFmtId="0" fontId="5" fillId="0" borderId="10" xfId="33" applyFont="1" applyFill="1" applyBorder="1" applyAlignment="1">
      <alignment horizontal="left" vertical="center" wrapText="1"/>
      <protection/>
    </xf>
    <xf numFmtId="0" fontId="8" fillId="33" borderId="10" xfId="33" applyFont="1" applyFill="1" applyBorder="1" applyAlignment="1">
      <alignment horizontal="left" vertical="center" wrapText="1"/>
      <protection/>
    </xf>
    <xf numFmtId="0" fontId="18" fillId="33" borderId="10" xfId="33" applyFont="1" applyFill="1" applyBorder="1" applyAlignment="1">
      <alignment vertical="center" wrapText="1"/>
      <protection/>
    </xf>
    <xf numFmtId="0" fontId="5" fillId="0" borderId="10" xfId="33" applyFont="1" applyFill="1" applyBorder="1" applyAlignment="1">
      <alignment vertical="center" wrapText="1"/>
      <protection/>
    </xf>
    <xf numFmtId="0" fontId="103" fillId="0" borderId="10" xfId="0" applyFont="1" applyFill="1" applyBorder="1" applyAlignment="1">
      <alignment horizontal="left" vertical="center" wrapText="1"/>
    </xf>
    <xf numFmtId="0" fontId="104" fillId="33" borderId="10" xfId="0" applyFont="1" applyFill="1" applyBorder="1" applyAlignment="1">
      <alignment horizontal="left" vertical="center" wrapText="1"/>
    </xf>
    <xf numFmtId="0" fontId="14" fillId="0" borderId="10" xfId="33" applyFont="1" applyFill="1" applyBorder="1" applyAlignment="1">
      <alignment vertical="center"/>
      <protection/>
    </xf>
    <xf numFmtId="0" fontId="8" fillId="0" borderId="10" xfId="33" applyFont="1" applyFill="1" applyBorder="1" applyAlignment="1">
      <alignment vertical="center" wrapText="1"/>
      <protection/>
    </xf>
    <xf numFmtId="0" fontId="103" fillId="0" borderId="10" xfId="0" applyFont="1" applyFill="1" applyBorder="1" applyAlignment="1">
      <alignment horizontal="left" vertical="center" wrapText="1"/>
    </xf>
    <xf numFmtId="204" fontId="105" fillId="0" borderId="10" xfId="0" applyNumberFormat="1" applyFont="1" applyBorder="1" applyAlignment="1">
      <alignment horizontal="right" vertical="center"/>
    </xf>
    <xf numFmtId="204" fontId="98" fillId="0" borderId="10" xfId="0" applyNumberFormat="1" applyFont="1" applyBorder="1" applyAlignment="1">
      <alignment horizontal="right" vertical="center"/>
    </xf>
    <xf numFmtId="0" fontId="24" fillId="0" borderId="10" xfId="33" applyFont="1" applyFill="1" applyBorder="1" applyAlignment="1">
      <alignment vertical="center"/>
      <protection/>
    </xf>
    <xf numFmtId="204" fontId="101" fillId="0" borderId="10" xfId="0" applyNumberFormat="1" applyFont="1" applyBorder="1" applyAlignment="1">
      <alignment horizontal="right" vertical="center"/>
    </xf>
    <xf numFmtId="204" fontId="106" fillId="0" borderId="10" xfId="0" applyNumberFormat="1" applyFont="1" applyBorder="1" applyAlignment="1">
      <alignment horizontal="right" vertical="center"/>
    </xf>
    <xf numFmtId="0" fontId="24" fillId="0" borderId="10" xfId="33" applyFont="1" applyFill="1" applyBorder="1" applyAlignment="1">
      <alignment horizontal="left" vertical="center" wrapText="1"/>
      <protection/>
    </xf>
    <xf numFmtId="0" fontId="26" fillId="0" borderId="10" xfId="33" applyFont="1" applyFill="1" applyBorder="1" applyAlignment="1">
      <alignment horizontal="left" vertical="center" wrapText="1"/>
      <protection/>
    </xf>
    <xf numFmtId="0" fontId="10" fillId="0" borderId="10" xfId="33" applyFont="1" applyFill="1" applyBorder="1" applyAlignment="1">
      <alignment horizontal="left" vertical="center" wrapText="1" indent="1"/>
      <protection/>
    </xf>
    <xf numFmtId="0" fontId="25" fillId="0" borderId="10" xfId="33" applyFont="1" applyFill="1" applyBorder="1" applyAlignment="1">
      <alignment horizontal="left" vertical="center" wrapText="1"/>
      <protection/>
    </xf>
    <xf numFmtId="204" fontId="102" fillId="0" borderId="10" xfId="0" applyNumberFormat="1" applyFont="1" applyBorder="1" applyAlignment="1">
      <alignment horizontal="right" vertical="center"/>
    </xf>
    <xf numFmtId="0" fontId="10" fillId="0" borderId="10" xfId="33" applyFont="1" applyFill="1" applyBorder="1" applyAlignment="1">
      <alignment horizontal="left" vertical="center" indent="1"/>
      <protection/>
    </xf>
    <xf numFmtId="0" fontId="98" fillId="0" borderId="10" xfId="0" applyFont="1" applyFill="1" applyBorder="1" applyAlignment="1">
      <alignment horizontal="left" vertical="center" wrapText="1"/>
    </xf>
    <xf numFmtId="204" fontId="100" fillId="0" borderId="10" xfId="0" applyNumberFormat="1" applyFont="1" applyBorder="1" applyAlignment="1">
      <alignment horizontal="right" vertical="center"/>
    </xf>
    <xf numFmtId="204" fontId="105" fillId="0" borderId="10" xfId="0" applyNumberFormat="1" applyFont="1" applyBorder="1" applyAlignment="1">
      <alignment horizontal="right" vertical="center"/>
    </xf>
    <xf numFmtId="0" fontId="18" fillId="33" borderId="10" xfId="33" applyFont="1" applyFill="1" applyBorder="1" applyAlignment="1">
      <alignment horizontal="center" vertical="center"/>
      <protection/>
    </xf>
    <xf numFmtId="0" fontId="11" fillId="0" borderId="10" xfId="33" applyFont="1" applyFill="1" applyBorder="1" applyAlignment="1">
      <alignment horizontal="center" vertical="center"/>
      <protection/>
    </xf>
    <xf numFmtId="0" fontId="10" fillId="0" borderId="10" xfId="33" applyFont="1" applyFill="1" applyBorder="1" applyAlignment="1">
      <alignment horizontal="left" vertical="center" wrapText="1" indent="2"/>
      <protection/>
    </xf>
    <xf numFmtId="0" fontId="13" fillId="34" borderId="10" xfId="33" applyFont="1" applyFill="1" applyBorder="1" applyAlignment="1">
      <alignment horizontal="left" vertical="center" wrapText="1"/>
      <protection/>
    </xf>
    <xf numFmtId="0" fontId="8" fillId="33" borderId="10" xfId="33" applyFont="1" applyFill="1" applyBorder="1" applyAlignment="1">
      <alignment horizontal="center" vertical="center"/>
      <protection/>
    </xf>
    <xf numFmtId="49" fontId="18" fillId="0" borderId="10" xfId="33" applyNumberFormat="1" applyFont="1" applyFill="1" applyBorder="1" applyAlignment="1">
      <alignment horizontal="center" vertical="center"/>
      <protection/>
    </xf>
    <xf numFmtId="49" fontId="11" fillId="0" borderId="10" xfId="33" applyNumberFormat="1" applyFont="1" applyFill="1" applyBorder="1" applyAlignment="1">
      <alignment horizontal="center" vertical="center"/>
      <protection/>
    </xf>
    <xf numFmtId="49" fontId="5" fillId="0" borderId="10" xfId="33" applyNumberFormat="1" applyFont="1" applyFill="1" applyBorder="1" applyAlignment="1">
      <alignment horizontal="center" vertical="center"/>
      <protection/>
    </xf>
    <xf numFmtId="0" fontId="11" fillId="33" borderId="10" xfId="33" applyFont="1" applyFill="1" applyBorder="1" applyAlignment="1">
      <alignment horizontal="left" vertical="center" wrapText="1"/>
      <protection/>
    </xf>
    <xf numFmtId="0" fontId="11" fillId="33" borderId="10" xfId="33" applyFont="1" applyFill="1" applyBorder="1" applyAlignment="1">
      <alignment vertical="center" wrapText="1"/>
      <protection/>
    </xf>
    <xf numFmtId="0" fontId="99" fillId="33" borderId="10" xfId="0" applyFont="1" applyFill="1" applyBorder="1" applyAlignment="1">
      <alignment horizontal="left" vertical="center" wrapText="1"/>
    </xf>
    <xf numFmtId="0" fontId="6" fillId="0" borderId="10" xfId="33" applyFont="1" applyFill="1" applyBorder="1" applyAlignment="1">
      <alignment vertical="center" wrapText="1"/>
      <protection/>
    </xf>
    <xf numFmtId="0" fontId="6" fillId="0" borderId="10" xfId="33" applyFont="1" applyFill="1" applyBorder="1" applyAlignment="1">
      <alignment horizontal="left" vertical="center" wrapText="1"/>
      <protection/>
    </xf>
    <xf numFmtId="0" fontId="106" fillId="0" borderId="10" xfId="0" applyFont="1" applyFill="1" applyBorder="1" applyAlignment="1">
      <alignment horizontal="left" vertical="center" wrapText="1"/>
    </xf>
    <xf numFmtId="0" fontId="99" fillId="0" borderId="10" xfId="0" applyFont="1" applyFill="1" applyBorder="1" applyAlignment="1">
      <alignment horizontal="left" vertical="center" wrapText="1"/>
    </xf>
    <xf numFmtId="0" fontId="10" fillId="0" borderId="10" xfId="33" applyFont="1" applyFill="1" applyBorder="1" applyAlignment="1">
      <alignment horizontal="center" vertical="center"/>
      <protection/>
    </xf>
    <xf numFmtId="204" fontId="105" fillId="34" borderId="10" xfId="0" applyNumberFormat="1" applyFont="1" applyFill="1" applyBorder="1" applyAlignment="1">
      <alignment horizontal="right" vertical="center"/>
    </xf>
    <xf numFmtId="0" fontId="5" fillId="0" borderId="10" xfId="33" applyFont="1" applyFill="1" applyBorder="1" applyAlignment="1">
      <alignment horizontal="center" vertical="center"/>
      <protection/>
    </xf>
    <xf numFmtId="0" fontId="3" fillId="0" borderId="10" xfId="33" applyFont="1" applyFill="1" applyBorder="1" applyAlignment="1">
      <alignment horizontal="center" vertical="center"/>
      <protection/>
    </xf>
    <xf numFmtId="0" fontId="107" fillId="34" borderId="10" xfId="0" applyFont="1" applyFill="1" applyBorder="1" applyAlignment="1">
      <alignment horizontal="left" vertical="center" wrapText="1" indent="2"/>
    </xf>
    <xf numFmtId="0" fontId="13" fillId="34" borderId="10" xfId="33" applyFont="1" applyFill="1" applyBorder="1" applyAlignment="1">
      <alignment horizontal="center" vertical="center"/>
      <protection/>
    </xf>
    <xf numFmtId="0" fontId="11" fillId="33"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26" fillId="0" borderId="10" xfId="33" applyFont="1" applyFill="1" applyBorder="1" applyAlignment="1">
      <alignment horizontal="center" vertical="center"/>
      <protection/>
    </xf>
    <xf numFmtId="0" fontId="13" fillId="34" borderId="10" xfId="33" applyFont="1" applyFill="1" applyBorder="1" applyAlignment="1">
      <alignment horizontal="center" vertical="center" wrapText="1"/>
      <protection/>
    </xf>
    <xf numFmtId="0" fontId="108" fillId="0" borderId="10" xfId="0" applyFont="1" applyFill="1" applyBorder="1" applyAlignment="1">
      <alignment horizontal="left" vertical="center" wrapText="1" indent="1"/>
    </xf>
    <xf numFmtId="0" fontId="10" fillId="0" borderId="10" xfId="33" applyFont="1" applyFill="1" applyBorder="1" applyAlignment="1">
      <alignment horizontal="left" vertical="center" indent="2"/>
      <protection/>
    </xf>
    <xf numFmtId="49" fontId="7" fillId="0" borderId="10" xfId="33" applyNumberFormat="1" applyFont="1" applyFill="1" applyBorder="1" applyAlignment="1">
      <alignment horizontal="center" vertical="center"/>
      <protection/>
    </xf>
    <xf numFmtId="0" fontId="26" fillId="0" borderId="10" xfId="33" applyFont="1" applyFill="1" applyBorder="1" applyAlignment="1">
      <alignment horizontal="left" vertical="center" indent="1"/>
      <protection/>
    </xf>
    <xf numFmtId="0" fontId="7" fillId="0" borderId="10" xfId="33" applyFont="1" applyFill="1" applyBorder="1" applyAlignment="1">
      <alignment horizontal="center" vertical="center"/>
      <protection/>
    </xf>
    <xf numFmtId="0" fontId="109" fillId="0" borderId="10" xfId="0" applyFont="1" applyBorder="1" applyAlignment="1">
      <alignment horizontal="center" vertical="center"/>
    </xf>
    <xf numFmtId="0" fontId="106" fillId="33" borderId="10" xfId="0" applyFont="1" applyFill="1" applyBorder="1" applyAlignment="1">
      <alignment horizontal="left" vertical="center" wrapText="1"/>
    </xf>
    <xf numFmtId="0" fontId="108" fillId="0" borderId="10" xfId="0" applyFont="1" applyFill="1" applyBorder="1" applyAlignment="1">
      <alignment horizontal="left" vertical="center" wrapText="1" indent="2"/>
    </xf>
    <xf numFmtId="0" fontId="28" fillId="0" borderId="10" xfId="33" applyFont="1" applyFill="1" applyBorder="1" applyAlignment="1">
      <alignment vertical="center" wrapText="1"/>
      <protection/>
    </xf>
    <xf numFmtId="0" fontId="13" fillId="0" borderId="10" xfId="33" applyFont="1" applyFill="1" applyBorder="1" applyAlignment="1">
      <alignment horizontal="left" vertical="center" indent="1"/>
      <protection/>
    </xf>
    <xf numFmtId="0" fontId="7" fillId="0" borderId="10" xfId="33" applyFont="1" applyFill="1" applyBorder="1" applyAlignment="1">
      <alignment vertical="center" wrapText="1"/>
      <protection/>
    </xf>
    <xf numFmtId="0" fontId="4" fillId="0" borderId="12" xfId="0" applyFont="1" applyFill="1" applyBorder="1" applyAlignment="1">
      <alignment vertical="center"/>
    </xf>
    <xf numFmtId="49" fontId="5" fillId="0" borderId="13" xfId="33" applyNumberFormat="1" applyFont="1" applyFill="1" applyBorder="1" applyAlignment="1">
      <alignment horizontal="center" vertical="center"/>
      <protection/>
    </xf>
    <xf numFmtId="0" fontId="110" fillId="0" borderId="10" xfId="0" applyFont="1" applyFill="1" applyBorder="1" applyAlignment="1">
      <alignment horizontal="left" vertical="center" wrapText="1"/>
    </xf>
    <xf numFmtId="0" fontId="110" fillId="0" borderId="1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right"/>
    </xf>
    <xf numFmtId="0" fontId="4" fillId="0" borderId="0" xfId="0" applyFont="1" applyFill="1" applyBorder="1" applyAlignment="1">
      <alignment horizontal="right" vertical="top"/>
    </xf>
    <xf numFmtId="206" fontId="106" fillId="33" borderId="10" xfId="0" applyNumberFormat="1" applyFont="1" applyFill="1" applyBorder="1" applyAlignment="1">
      <alignment horizontal="right" vertical="center"/>
    </xf>
    <xf numFmtId="206" fontId="98" fillId="0" borderId="10" xfId="0" applyNumberFormat="1" applyFont="1" applyBorder="1" applyAlignment="1">
      <alignment horizontal="right" vertical="center"/>
    </xf>
    <xf numFmtId="206" fontId="102" fillId="0" borderId="10" xfId="0" applyNumberFormat="1" applyFont="1" applyBorder="1" applyAlignment="1">
      <alignment horizontal="right" vertical="center"/>
    </xf>
    <xf numFmtId="206" fontId="105" fillId="34" borderId="10" xfId="0" applyNumberFormat="1" applyFont="1" applyFill="1" applyBorder="1" applyAlignment="1">
      <alignment horizontal="right" vertical="center"/>
    </xf>
    <xf numFmtId="206" fontId="111" fillId="0" borderId="10" xfId="0" applyNumberFormat="1" applyFont="1" applyBorder="1" applyAlignment="1">
      <alignment horizontal="right" vertical="center"/>
    </xf>
    <xf numFmtId="206" fontId="99" fillId="33" borderId="10" xfId="0" applyNumberFormat="1" applyFont="1" applyFill="1" applyBorder="1" applyAlignment="1">
      <alignment horizontal="right" vertical="center"/>
    </xf>
    <xf numFmtId="206" fontId="99" fillId="0" borderId="10" xfId="0" applyNumberFormat="1" applyFont="1" applyBorder="1" applyAlignment="1">
      <alignment horizontal="right" vertical="center"/>
    </xf>
    <xf numFmtId="206" fontId="105" fillId="0" borderId="10" xfId="0" applyNumberFormat="1" applyFont="1" applyBorder="1" applyAlignment="1">
      <alignment horizontal="right" vertical="center"/>
    </xf>
    <xf numFmtId="206" fontId="111" fillId="0" borderId="10" xfId="0" applyNumberFormat="1" applyFont="1" applyFill="1" applyBorder="1" applyAlignment="1">
      <alignment horizontal="right" vertical="center"/>
    </xf>
    <xf numFmtId="206" fontId="98" fillId="0" borderId="10" xfId="0" applyNumberFormat="1" applyFont="1" applyFill="1" applyBorder="1" applyAlignment="1">
      <alignment horizontal="right" vertical="center"/>
    </xf>
    <xf numFmtId="206" fontId="102" fillId="0" borderId="10" xfId="0" applyNumberFormat="1" applyFont="1" applyFill="1" applyBorder="1" applyAlignment="1">
      <alignment horizontal="right" vertical="center"/>
    </xf>
    <xf numFmtId="206" fontId="100" fillId="0" borderId="10" xfId="0" applyNumberFormat="1" applyFont="1" applyBorder="1" applyAlignment="1">
      <alignment horizontal="right" vertical="center"/>
    </xf>
    <xf numFmtId="206" fontId="105" fillId="0" borderId="10" xfId="0" applyNumberFormat="1" applyFont="1" applyFill="1" applyBorder="1" applyAlignment="1">
      <alignment horizontal="right" vertical="center"/>
    </xf>
    <xf numFmtId="206" fontId="100" fillId="0" borderId="10" xfId="0" applyNumberFormat="1" applyFont="1" applyFill="1" applyBorder="1" applyAlignment="1">
      <alignment horizontal="right" vertical="center"/>
    </xf>
    <xf numFmtId="206" fontId="6" fillId="0" borderId="10" xfId="33" applyNumberFormat="1" applyFont="1" applyFill="1" applyBorder="1" applyAlignment="1">
      <alignment horizontal="right" vertical="center" wrapText="1"/>
      <protection/>
    </xf>
    <xf numFmtId="206" fontId="98" fillId="0" borderId="10" xfId="0" applyNumberFormat="1" applyFont="1" applyFill="1" applyBorder="1" applyAlignment="1">
      <alignment horizontal="right" vertical="center" wrapText="1"/>
    </xf>
    <xf numFmtId="206" fontId="6" fillId="0" borderId="10" xfId="33" applyNumberFormat="1" applyFont="1" applyFill="1" applyBorder="1" applyAlignment="1">
      <alignment horizontal="right" vertical="center"/>
      <protection/>
    </xf>
    <xf numFmtId="206" fontId="106" fillId="0" borderId="10" xfId="0" applyNumberFormat="1" applyFont="1" applyFill="1" applyBorder="1" applyAlignment="1">
      <alignment horizontal="right" vertical="center" wrapText="1"/>
    </xf>
    <xf numFmtId="206" fontId="99" fillId="0" borderId="10" xfId="0" applyNumberFormat="1" applyFont="1" applyFill="1" applyBorder="1" applyAlignment="1">
      <alignment horizontal="right" vertical="center" wrapText="1"/>
    </xf>
    <xf numFmtId="49" fontId="28" fillId="0" borderId="10" xfId="33" applyNumberFormat="1" applyFont="1" applyFill="1" applyBorder="1" applyAlignment="1">
      <alignment horizontal="center" vertical="center" wrapText="1"/>
      <protection/>
    </xf>
    <xf numFmtId="0" fontId="28" fillId="0" borderId="10" xfId="33" applyFont="1" applyFill="1" applyBorder="1" applyAlignment="1">
      <alignment horizontal="center" vertical="center" wrapText="1"/>
      <protection/>
    </xf>
    <xf numFmtId="0" fontId="29" fillId="35" borderId="10" xfId="33" applyFont="1" applyFill="1" applyBorder="1" applyAlignment="1">
      <alignment vertical="center" wrapText="1"/>
      <protection/>
    </xf>
    <xf numFmtId="49" fontId="30" fillId="35" borderId="10" xfId="33" applyNumberFormat="1" applyFont="1" applyFill="1" applyBorder="1" applyAlignment="1">
      <alignment horizontal="center" vertical="center"/>
      <protection/>
    </xf>
    <xf numFmtId="206" fontId="112" fillId="35" borderId="10" xfId="0" applyNumberFormat="1" applyFont="1" applyFill="1" applyBorder="1" applyAlignment="1">
      <alignment horizontal="right" vertical="center"/>
    </xf>
    <xf numFmtId="0" fontId="31" fillId="36" borderId="10" xfId="33" applyFont="1" applyFill="1" applyBorder="1" applyAlignment="1">
      <alignment horizontal="left" vertical="center" wrapText="1"/>
      <protection/>
    </xf>
    <xf numFmtId="206" fontId="113" fillId="36" borderId="10" xfId="0" applyNumberFormat="1" applyFont="1" applyFill="1" applyBorder="1" applyAlignment="1">
      <alignment horizontal="right" vertical="center"/>
    </xf>
    <xf numFmtId="204" fontId="30" fillId="35" borderId="10" xfId="33" applyNumberFormat="1" applyFont="1" applyFill="1" applyBorder="1" applyAlignment="1">
      <alignment horizontal="left" vertical="center"/>
      <protection/>
    </xf>
    <xf numFmtId="0" fontId="30" fillId="35" borderId="10" xfId="33" applyFont="1" applyFill="1" applyBorder="1" applyAlignment="1">
      <alignment horizontal="center" vertical="center"/>
      <protection/>
    </xf>
    <xf numFmtId="49" fontId="30" fillId="9" borderId="10" xfId="33" applyNumberFormat="1" applyFont="1" applyFill="1" applyBorder="1" applyAlignment="1">
      <alignment horizontal="left" vertical="center"/>
      <protection/>
    </xf>
    <xf numFmtId="49" fontId="31" fillId="9" borderId="10" xfId="33" applyNumberFormat="1" applyFont="1" applyFill="1" applyBorder="1" applyAlignment="1">
      <alignment horizontal="center" vertical="center"/>
      <protection/>
    </xf>
    <xf numFmtId="206" fontId="112" fillId="9" borderId="10" xfId="0" applyNumberFormat="1" applyFont="1" applyFill="1" applyBorder="1" applyAlignment="1">
      <alignment horizontal="right" vertical="center"/>
    </xf>
    <xf numFmtId="204" fontId="31" fillId="35" borderId="10" xfId="33" applyNumberFormat="1" applyFont="1" applyFill="1" applyBorder="1" applyAlignment="1">
      <alignment horizontal="left" vertical="center" wrapText="1"/>
      <protection/>
    </xf>
    <xf numFmtId="49" fontId="31" fillId="35" borderId="10" xfId="33" applyNumberFormat="1" applyFont="1" applyFill="1" applyBorder="1" applyAlignment="1">
      <alignment horizontal="center" vertical="center"/>
      <protection/>
    </xf>
    <xf numFmtId="206" fontId="113" fillId="35" borderId="10" xfId="0" applyNumberFormat="1" applyFont="1" applyFill="1" applyBorder="1" applyAlignment="1">
      <alignment horizontal="right" vertical="center"/>
    </xf>
    <xf numFmtId="204" fontId="32" fillId="35" borderId="10" xfId="33" applyNumberFormat="1" applyFont="1" applyFill="1" applyBorder="1" applyAlignment="1">
      <alignment horizontal="left" vertical="center" wrapText="1"/>
      <protection/>
    </xf>
    <xf numFmtId="49" fontId="32" fillId="35" borderId="10" xfId="33" applyNumberFormat="1" applyFont="1" applyFill="1" applyBorder="1" applyAlignment="1">
      <alignment horizontal="center" vertical="center"/>
      <protection/>
    </xf>
    <xf numFmtId="49" fontId="30" fillId="9" borderId="10" xfId="33" applyNumberFormat="1" applyFont="1" applyFill="1" applyBorder="1" applyAlignment="1">
      <alignment horizontal="center" vertical="center"/>
      <protection/>
    </xf>
    <xf numFmtId="206" fontId="113" fillId="0" borderId="10" xfId="0" applyNumberFormat="1" applyFont="1" applyBorder="1" applyAlignment="1">
      <alignment horizontal="right" vertical="center"/>
    </xf>
    <xf numFmtId="206" fontId="114" fillId="0" borderId="10" xfId="0" applyNumberFormat="1" applyFont="1" applyBorder="1" applyAlignment="1">
      <alignment horizontal="right" vertical="center"/>
    </xf>
    <xf numFmtId="0" fontId="32" fillId="0" borderId="10" xfId="33" applyFont="1" applyFill="1" applyBorder="1" applyAlignment="1">
      <alignment vertical="center" wrapText="1"/>
      <protection/>
    </xf>
    <xf numFmtId="49" fontId="31" fillId="0" borderId="10" xfId="33" applyNumberFormat="1" applyFont="1" applyFill="1" applyBorder="1" applyAlignment="1">
      <alignment horizontal="center" vertical="center"/>
      <protection/>
    </xf>
    <xf numFmtId="206" fontId="29" fillId="35" borderId="10" xfId="33" applyNumberFormat="1" applyFont="1" applyFill="1" applyBorder="1" applyAlignment="1">
      <alignment horizontal="right" vertical="center" wrapText="1"/>
      <protection/>
    </xf>
    <xf numFmtId="206" fontId="31" fillId="36" borderId="10" xfId="33" applyNumberFormat="1" applyFont="1" applyFill="1" applyBorder="1" applyAlignment="1">
      <alignment horizontal="right" vertical="center" wrapText="1"/>
      <protection/>
    </xf>
    <xf numFmtId="206" fontId="30" fillId="35" borderId="10" xfId="33" applyNumberFormat="1" applyFont="1" applyFill="1" applyBorder="1" applyAlignment="1">
      <alignment horizontal="right" vertical="center"/>
      <protection/>
    </xf>
    <xf numFmtId="206" fontId="30" fillId="9" borderId="10" xfId="33" applyNumberFormat="1" applyFont="1" applyFill="1" applyBorder="1" applyAlignment="1">
      <alignment horizontal="right" vertical="center"/>
      <protection/>
    </xf>
    <xf numFmtId="206" fontId="31" fillId="35" borderId="10" xfId="33" applyNumberFormat="1" applyFont="1" applyFill="1" applyBorder="1" applyAlignment="1">
      <alignment horizontal="right" vertical="center" wrapText="1"/>
      <protection/>
    </xf>
    <xf numFmtId="206" fontId="32" fillId="35" borderId="10" xfId="33" applyNumberFormat="1" applyFont="1" applyFill="1" applyBorder="1" applyAlignment="1">
      <alignment horizontal="right" vertical="center" wrapText="1"/>
      <protection/>
    </xf>
    <xf numFmtId="0" fontId="111" fillId="0" borderId="0" xfId="0" applyFont="1" applyAlignment="1">
      <alignment horizontal="right"/>
    </xf>
    <xf numFmtId="0" fontId="111" fillId="0" borderId="0" xfId="0" applyFont="1" applyAlignment="1">
      <alignment horizontal="right" vertical="top"/>
    </xf>
    <xf numFmtId="0" fontId="10" fillId="0" borderId="0" xfId="33" applyFont="1" applyFill="1" applyBorder="1" applyAlignment="1">
      <alignment horizontal="justify" vertical="center" wrapText="1"/>
      <protection/>
    </xf>
    <xf numFmtId="0" fontId="11"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15" fillId="0" borderId="0" xfId="0" applyFont="1" applyAlignment="1">
      <alignment/>
    </xf>
    <xf numFmtId="49" fontId="28" fillId="0" borderId="10" xfId="33" applyNumberFormat="1" applyFont="1" applyFill="1" applyBorder="1" applyAlignment="1">
      <alignment horizontal="center" vertical="center"/>
      <protection/>
    </xf>
    <xf numFmtId="206" fontId="7" fillId="0" borderId="10" xfId="0" applyNumberFormat="1" applyFont="1" applyBorder="1" applyAlignment="1">
      <alignment horizontal="right" vertical="center"/>
    </xf>
    <xf numFmtId="0" fontId="26" fillId="0" borderId="10" xfId="33" applyFont="1" applyFill="1" applyBorder="1" applyAlignment="1">
      <alignment vertical="center" wrapText="1"/>
      <protection/>
    </xf>
    <xf numFmtId="206" fontId="26" fillId="0" borderId="10" xfId="0" applyNumberFormat="1" applyFont="1" applyBorder="1" applyAlignment="1">
      <alignment horizontal="right" vertical="center"/>
    </xf>
    <xf numFmtId="49" fontId="26" fillId="0" borderId="10" xfId="33" applyNumberFormat="1" applyFont="1" applyFill="1" applyBorder="1" applyAlignment="1">
      <alignment horizontal="center" vertical="center"/>
      <protection/>
    </xf>
    <xf numFmtId="206" fontId="28" fillId="0" borderId="10" xfId="0" applyNumberFormat="1" applyFont="1" applyBorder="1" applyAlignment="1">
      <alignment horizontal="right" vertical="center"/>
    </xf>
    <xf numFmtId="206" fontId="116" fillId="0" borderId="10" xfId="0" applyNumberFormat="1" applyFont="1" applyFill="1" applyBorder="1" applyAlignment="1">
      <alignment horizontal="right" vertical="center"/>
    </xf>
    <xf numFmtId="0" fontId="19" fillId="0" borderId="10" xfId="33" applyFont="1" applyFill="1" applyBorder="1" applyAlignment="1">
      <alignment vertical="center"/>
      <protection/>
    </xf>
    <xf numFmtId="0" fontId="98" fillId="0" borderId="10" xfId="0" applyFont="1" applyFill="1" applyBorder="1" applyAlignment="1">
      <alignment horizontal="center" vertical="center"/>
    </xf>
    <xf numFmtId="0" fontId="100" fillId="0" borderId="10" xfId="0" applyFont="1" applyFill="1" applyBorder="1" applyAlignment="1">
      <alignment horizontal="center" vertical="center"/>
    </xf>
    <xf numFmtId="0" fontId="102" fillId="0" borderId="10" xfId="0" applyFont="1" applyFill="1" applyBorder="1" applyAlignment="1">
      <alignment horizontal="center" vertical="center"/>
    </xf>
    <xf numFmtId="0" fontId="19" fillId="0" borderId="13" xfId="33" applyFont="1" applyFill="1" applyBorder="1" applyAlignment="1">
      <alignment horizontal="center" vertical="center"/>
      <protection/>
    </xf>
    <xf numFmtId="0" fontId="5" fillId="0" borderId="13" xfId="33" applyFont="1" applyFill="1" applyBorder="1" applyAlignment="1">
      <alignment vertical="center"/>
      <protection/>
    </xf>
    <xf numFmtId="206" fontId="117" fillId="0" borderId="10" xfId="0" applyNumberFormat="1" applyFont="1" applyFill="1" applyBorder="1" applyAlignment="1">
      <alignment horizontal="right" vertical="center"/>
    </xf>
    <xf numFmtId="0" fontId="14" fillId="0" borderId="13" xfId="33"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105" fillId="0" borderId="10" xfId="0" applyFont="1" applyFill="1" applyBorder="1" applyAlignment="1">
      <alignment horizontal="left" vertical="center" wrapText="1"/>
    </xf>
    <xf numFmtId="0" fontId="28" fillId="0" borderId="10" xfId="33" applyFont="1" applyFill="1" applyBorder="1" applyAlignment="1">
      <alignment vertical="center"/>
      <protection/>
    </xf>
    <xf numFmtId="0" fontId="33" fillId="0" borderId="10" xfId="33" applyFont="1" applyFill="1" applyBorder="1" applyAlignment="1">
      <alignment vertical="center"/>
      <protection/>
    </xf>
    <xf numFmtId="206" fontId="17" fillId="0" borderId="10" xfId="0" applyNumberFormat="1" applyFont="1" applyFill="1" applyBorder="1" applyAlignment="1">
      <alignment horizontal="right" vertical="center"/>
    </xf>
    <xf numFmtId="0" fontId="21" fillId="0" borderId="10" xfId="33" applyFont="1" applyFill="1" applyBorder="1" applyAlignment="1">
      <alignment vertical="center"/>
      <protection/>
    </xf>
    <xf numFmtId="0" fontId="7" fillId="0" borderId="10" xfId="33" applyFont="1" applyFill="1" applyBorder="1" applyAlignment="1">
      <alignment vertical="center"/>
      <protection/>
    </xf>
    <xf numFmtId="0" fontId="21" fillId="0" borderId="10" xfId="33" applyFont="1" applyFill="1" applyBorder="1" applyAlignment="1">
      <alignment horizontal="center" vertical="center"/>
      <protection/>
    </xf>
    <xf numFmtId="0" fontId="28" fillId="0" borderId="10" xfId="33" applyFont="1" applyFill="1" applyBorder="1" applyAlignment="1">
      <alignment horizontal="center" vertical="center"/>
      <protection/>
    </xf>
    <xf numFmtId="0" fontId="20" fillId="0" borderId="10" xfId="33" applyFont="1" applyFill="1" applyBorder="1" applyAlignment="1">
      <alignment horizontal="left" vertical="center" indent="1"/>
      <protection/>
    </xf>
    <xf numFmtId="0" fontId="12" fillId="0" borderId="10" xfId="33" applyFont="1" applyFill="1" applyBorder="1" applyAlignment="1">
      <alignment horizontal="center" vertical="center"/>
      <protection/>
    </xf>
    <xf numFmtId="0" fontId="12"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49" fontId="30" fillId="36" borderId="10" xfId="33" applyNumberFormat="1" applyFont="1" applyFill="1" applyBorder="1" applyAlignment="1">
      <alignment horizontal="center" vertical="center" wrapText="1"/>
      <protection/>
    </xf>
    <xf numFmtId="0" fontId="0" fillId="0" borderId="0" xfId="0" applyFill="1" applyAlignment="1">
      <alignment/>
    </xf>
    <xf numFmtId="0" fontId="30" fillId="0" borderId="10" xfId="33" applyFont="1" applyFill="1" applyBorder="1" applyAlignment="1">
      <alignment horizontal="center" vertical="center"/>
      <protection/>
    </xf>
    <xf numFmtId="206" fontId="112" fillId="0" borderId="10" xfId="0" applyNumberFormat="1" applyFont="1" applyFill="1" applyBorder="1" applyAlignment="1">
      <alignment horizontal="right" vertical="center"/>
    </xf>
    <xf numFmtId="204" fontId="101" fillId="0" borderId="10" xfId="0" applyNumberFormat="1" applyFont="1" applyFill="1" applyBorder="1" applyAlignment="1">
      <alignment horizontal="right" vertical="center"/>
    </xf>
    <xf numFmtId="0" fontId="26" fillId="0" borderId="10" xfId="33"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0" fontId="14" fillId="0" borderId="10" xfId="33" applyFont="1" applyFill="1" applyBorder="1" applyAlignment="1">
      <alignment horizontal="center" vertical="center"/>
      <protection/>
    </xf>
    <xf numFmtId="0" fontId="13" fillId="0" borderId="10" xfId="33" applyFont="1" applyFill="1" applyBorder="1" applyAlignment="1">
      <alignment horizontal="center" vertical="center"/>
      <protection/>
    </xf>
    <xf numFmtId="0" fontId="27"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0" xfId="0" applyFont="1" applyFill="1" applyAlignment="1">
      <alignment/>
    </xf>
    <xf numFmtId="0" fontId="28" fillId="0" borderId="0" xfId="33" applyFont="1" applyFill="1" applyBorder="1" applyAlignment="1">
      <alignment horizontal="left" vertical="center" wrapText="1"/>
      <protection/>
    </xf>
    <xf numFmtId="0" fontId="14" fillId="0" borderId="0" xfId="33" applyFont="1" applyFill="1" applyBorder="1" applyAlignment="1">
      <alignment vertical="center" wrapText="1"/>
      <protection/>
    </xf>
    <xf numFmtId="0" fontId="118" fillId="0" borderId="0" xfId="0" applyFont="1" applyFill="1" applyBorder="1" applyAlignment="1">
      <alignment horizontal="left" vertical="center" wrapText="1"/>
    </xf>
    <xf numFmtId="0" fontId="0" fillId="0" borderId="0" xfId="0" applyBorder="1" applyAlignment="1">
      <alignment/>
    </xf>
    <xf numFmtId="0" fontId="28" fillId="0" borderId="0" xfId="33" applyFont="1" applyFill="1" applyBorder="1" applyAlignment="1">
      <alignment vertical="center" wrapText="1"/>
      <protection/>
    </xf>
    <xf numFmtId="204" fontId="0" fillId="0" borderId="0" xfId="0" applyNumberFormat="1" applyBorder="1" applyAlignment="1">
      <alignment/>
    </xf>
    <xf numFmtId="0" fontId="35" fillId="0" borderId="0" xfId="33" applyFont="1" applyFill="1" applyBorder="1" applyAlignment="1">
      <alignment horizontal="left" vertical="center" wrapText="1"/>
      <protection/>
    </xf>
    <xf numFmtId="0" fontId="119" fillId="0" borderId="0" xfId="0" applyFont="1" applyBorder="1" applyAlignment="1">
      <alignment/>
    </xf>
    <xf numFmtId="0" fontId="35" fillId="34" borderId="0" xfId="33" applyFont="1" applyFill="1" applyBorder="1" applyAlignment="1">
      <alignment horizontal="left" vertical="center" wrapText="1"/>
      <protection/>
    </xf>
    <xf numFmtId="206" fontId="0" fillId="0" borderId="0" xfId="0" applyNumberFormat="1" applyAlignment="1">
      <alignment/>
    </xf>
    <xf numFmtId="0" fontId="10" fillId="0" borderId="0" xfId="33" applyFont="1" applyFill="1" applyBorder="1" applyAlignment="1">
      <alignment vertical="center" wrapText="1"/>
      <protection/>
    </xf>
    <xf numFmtId="206" fontId="99" fillId="37" borderId="10" xfId="0" applyNumberFormat="1" applyFont="1" applyFill="1" applyBorder="1" applyAlignment="1">
      <alignment horizontal="right" vertical="center"/>
    </xf>
    <xf numFmtId="206" fontId="98" fillId="37" borderId="10" xfId="0" applyNumberFormat="1" applyFont="1" applyFill="1" applyBorder="1" applyAlignment="1">
      <alignment horizontal="right" vertical="center"/>
    </xf>
    <xf numFmtId="49" fontId="11" fillId="11" borderId="10" xfId="33" applyNumberFormat="1" applyFont="1" applyFill="1" applyBorder="1" applyAlignment="1">
      <alignment horizontal="center" vertical="center"/>
      <protection/>
    </xf>
    <xf numFmtId="49" fontId="5" fillId="11" borderId="10" xfId="33" applyNumberFormat="1" applyFont="1" applyFill="1" applyBorder="1" applyAlignment="1">
      <alignment horizontal="center" vertical="center"/>
      <protection/>
    </xf>
    <xf numFmtId="0" fontId="98" fillId="11" borderId="10" xfId="0" applyFont="1" applyFill="1" applyBorder="1" applyAlignment="1">
      <alignment horizontal="left" vertical="center" wrapText="1"/>
    </xf>
    <xf numFmtId="0" fontId="99" fillId="11" borderId="10" xfId="0" applyFont="1" applyFill="1" applyBorder="1" applyAlignment="1">
      <alignment horizontal="left" vertical="center" wrapText="1"/>
    </xf>
    <xf numFmtId="206" fontId="99" fillId="11" borderId="10" xfId="0" applyNumberFormat="1" applyFont="1" applyFill="1" applyBorder="1" applyAlignment="1">
      <alignment horizontal="right" vertical="center" wrapText="1"/>
    </xf>
    <xf numFmtId="206" fontId="98" fillId="11" borderId="10" xfId="0" applyNumberFormat="1" applyFont="1" applyFill="1" applyBorder="1" applyAlignment="1">
      <alignment horizontal="right" vertical="center" wrapText="1"/>
    </xf>
    <xf numFmtId="0" fontId="113" fillId="0" borderId="10" xfId="0" applyFont="1" applyFill="1" applyBorder="1" applyAlignment="1">
      <alignment horizontal="left" vertical="center" wrapText="1"/>
    </xf>
    <xf numFmtId="0" fontId="0" fillId="0" borderId="14" xfId="0" applyFill="1" applyBorder="1" applyAlignment="1">
      <alignment/>
    </xf>
    <xf numFmtId="0" fontId="37" fillId="0" borderId="0" xfId="34" applyFont="1" applyFill="1" applyBorder="1" applyAlignment="1">
      <alignment vertical="center"/>
      <protection/>
    </xf>
    <xf numFmtId="0" fontId="0" fillId="0" borderId="15" xfId="0" applyFill="1" applyBorder="1" applyAlignment="1">
      <alignment/>
    </xf>
    <xf numFmtId="0" fontId="37" fillId="0" borderId="16" xfId="34" applyFont="1" applyFill="1" applyBorder="1" applyAlignment="1">
      <alignment horizontal="center" vertical="center" wrapText="1"/>
      <protection/>
    </xf>
    <xf numFmtId="0" fontId="37" fillId="0" borderId="17" xfId="34" applyFont="1" applyFill="1" applyBorder="1" applyAlignment="1">
      <alignment horizontal="left" vertical="center" wrapText="1"/>
      <protection/>
    </xf>
    <xf numFmtId="204" fontId="120" fillId="0" borderId="18" xfId="0" applyNumberFormat="1" applyFont="1" applyFill="1" applyBorder="1" applyAlignment="1">
      <alignment/>
    </xf>
    <xf numFmtId="0" fontId="121" fillId="0" borderId="15" xfId="34" applyFont="1" applyFill="1" applyBorder="1" applyAlignment="1">
      <alignment horizontal="center" vertical="center" wrapText="1"/>
      <protection/>
    </xf>
    <xf numFmtId="204" fontId="122" fillId="0" borderId="16" xfId="0" applyNumberFormat="1" applyFont="1" applyFill="1" applyBorder="1" applyAlignment="1">
      <alignment/>
    </xf>
    <xf numFmtId="0" fontId="38" fillId="0" borderId="17" xfId="34" applyFont="1" applyFill="1" applyBorder="1" applyAlignment="1">
      <alignment horizontal="left" vertical="center"/>
      <protection/>
    </xf>
    <xf numFmtId="204" fontId="123" fillId="0" borderId="18" xfId="0" applyNumberFormat="1" applyFont="1" applyFill="1" applyBorder="1" applyAlignment="1">
      <alignment/>
    </xf>
    <xf numFmtId="0" fontId="39" fillId="0" borderId="15" xfId="34" applyFont="1" applyFill="1" applyBorder="1" applyAlignment="1">
      <alignment vertical="center"/>
      <protection/>
    </xf>
    <xf numFmtId="204" fontId="124" fillId="0" borderId="16" xfId="0" applyNumberFormat="1" applyFont="1" applyFill="1" applyBorder="1" applyAlignment="1">
      <alignment/>
    </xf>
    <xf numFmtId="0" fontId="37" fillId="0" borderId="17" xfId="34" applyFont="1" applyFill="1" applyBorder="1" applyAlignment="1">
      <alignment horizontal="left" vertical="center" indent="1"/>
      <protection/>
    </xf>
    <xf numFmtId="204" fontId="89" fillId="0" borderId="18" xfId="0" applyNumberFormat="1" applyFont="1" applyFill="1" applyBorder="1" applyAlignment="1">
      <alignment/>
    </xf>
    <xf numFmtId="0" fontId="40" fillId="0" borderId="19" xfId="34" applyFont="1" applyFill="1" applyBorder="1" applyAlignment="1">
      <alignment horizontal="left" vertical="center"/>
      <protection/>
    </xf>
    <xf numFmtId="204" fontId="0" fillId="0" borderId="20" xfId="0" applyNumberFormat="1" applyFill="1" applyBorder="1" applyAlignment="1">
      <alignment/>
    </xf>
    <xf numFmtId="0" fontId="40" fillId="0" borderId="21" xfId="34" applyFont="1" applyFill="1" applyBorder="1" applyAlignment="1">
      <alignment horizontal="left" vertical="center"/>
      <protection/>
    </xf>
    <xf numFmtId="204" fontId="0" fillId="0" borderId="22" xfId="0" applyNumberFormat="1" applyFill="1" applyBorder="1" applyAlignment="1">
      <alignment/>
    </xf>
    <xf numFmtId="0" fontId="39" fillId="0" borderId="19" xfId="34" applyFont="1" applyFill="1" applyBorder="1" applyAlignment="1">
      <alignment horizontal="left" vertical="center" indent="1"/>
      <protection/>
    </xf>
    <xf numFmtId="204" fontId="124" fillId="0" borderId="20" xfId="0" applyNumberFormat="1" applyFont="1" applyFill="1" applyBorder="1" applyAlignment="1">
      <alignment/>
    </xf>
    <xf numFmtId="0" fontId="41" fillId="0" borderId="21" xfId="34" applyFont="1" applyFill="1" applyBorder="1" applyAlignment="1">
      <alignment horizontal="left" vertical="center" wrapText="1"/>
      <protection/>
    </xf>
    <xf numFmtId="0" fontId="39" fillId="0" borderId="17" xfId="34" applyFont="1" applyFill="1" applyBorder="1" applyAlignment="1">
      <alignment vertical="center"/>
      <protection/>
    </xf>
    <xf numFmtId="0" fontId="40" fillId="0" borderId="23" xfId="33" applyFont="1" applyFill="1" applyBorder="1" applyAlignment="1">
      <alignment horizontal="left" vertical="center" wrapText="1" indent="1"/>
      <protection/>
    </xf>
    <xf numFmtId="204" fontId="0" fillId="0" borderId="24" xfId="0" applyNumberFormat="1" applyFill="1" applyBorder="1" applyAlignment="1">
      <alignment/>
    </xf>
    <xf numFmtId="0" fontId="125" fillId="0" borderId="25" xfId="0" applyFont="1" applyFill="1" applyBorder="1" applyAlignment="1">
      <alignment horizontal="left" vertical="center" wrapText="1" indent="1"/>
    </xf>
    <xf numFmtId="204" fontId="0" fillId="0" borderId="26" xfId="0" applyNumberFormat="1" applyFill="1" applyBorder="1" applyAlignment="1">
      <alignment/>
    </xf>
    <xf numFmtId="0" fontId="8" fillId="0" borderId="0" xfId="0" applyFont="1" applyFill="1" applyBorder="1" applyAlignment="1">
      <alignment horizontal="center" vertical="center"/>
    </xf>
    <xf numFmtId="0" fontId="106" fillId="0" borderId="27" xfId="0" applyFont="1" applyBorder="1" applyAlignment="1">
      <alignment horizontal="center" vertical="center" wrapText="1"/>
    </xf>
    <xf numFmtId="0" fontId="106" fillId="0" borderId="28" xfId="0" applyFont="1" applyBorder="1" applyAlignment="1">
      <alignment horizontal="center" vertical="center" wrapText="1"/>
    </xf>
    <xf numFmtId="204" fontId="0" fillId="38" borderId="22" xfId="0" applyNumberFormat="1" applyFill="1" applyBorder="1" applyAlignment="1">
      <alignment/>
    </xf>
    <xf numFmtId="204" fontId="0" fillId="38" borderId="20" xfId="0" applyNumberFormat="1" applyFill="1" applyBorder="1" applyAlignment="1">
      <alignment/>
    </xf>
    <xf numFmtId="204" fontId="89" fillId="38" borderId="18" xfId="0" applyNumberFormat="1" applyFont="1" applyFill="1" applyBorder="1" applyAlignment="1">
      <alignment/>
    </xf>
    <xf numFmtId="204" fontId="89" fillId="34" borderId="18" xfId="0" applyNumberFormat="1" applyFont="1" applyFill="1" applyBorder="1" applyAlignment="1">
      <alignment/>
    </xf>
    <xf numFmtId="0" fontId="126" fillId="0" borderId="0" xfId="0" applyFont="1" applyAlignment="1">
      <alignment/>
    </xf>
    <xf numFmtId="0" fontId="14" fillId="0" borderId="29" xfId="33" applyFont="1" applyFill="1" applyBorder="1" applyAlignment="1">
      <alignment vertical="center" wrapText="1"/>
      <protection/>
    </xf>
    <xf numFmtId="0" fontId="14" fillId="0" borderId="29" xfId="33" applyFont="1" applyFill="1" applyBorder="1" applyAlignment="1">
      <alignment vertical="center"/>
      <protection/>
    </xf>
    <xf numFmtId="0" fontId="103" fillId="0" borderId="29" xfId="0" applyFont="1" applyFill="1" applyBorder="1" applyAlignment="1">
      <alignment horizontal="left" vertical="center" wrapText="1"/>
    </xf>
    <xf numFmtId="0" fontId="8" fillId="0" borderId="0" xfId="0" applyFont="1" applyFill="1" applyBorder="1" applyAlignment="1">
      <alignment vertical="center"/>
    </xf>
    <xf numFmtId="204" fontId="98" fillId="34" borderId="10" xfId="0" applyNumberFormat="1" applyFont="1" applyFill="1" applyBorder="1" applyAlignment="1">
      <alignment horizontal="right" vertical="center"/>
    </xf>
    <xf numFmtId="204" fontId="0" fillId="38" borderId="0" xfId="0" applyNumberFormat="1" applyFill="1" applyBorder="1" applyAlignment="1">
      <alignment horizontal="center"/>
    </xf>
    <xf numFmtId="0" fontId="100" fillId="0" borderId="0" xfId="0" applyFont="1" applyAlignment="1">
      <alignment/>
    </xf>
    <xf numFmtId="204" fontId="32" fillId="35" borderId="0" xfId="33" applyNumberFormat="1" applyFont="1" applyFill="1" applyBorder="1" applyAlignment="1">
      <alignment horizontal="left" vertical="center" wrapText="1"/>
      <protection/>
    </xf>
    <xf numFmtId="49" fontId="32" fillId="35" borderId="0" xfId="33" applyNumberFormat="1" applyFont="1" applyFill="1" applyBorder="1" applyAlignment="1">
      <alignment horizontal="center" vertical="center"/>
      <protection/>
    </xf>
    <xf numFmtId="206" fontId="32" fillId="35" borderId="0" xfId="33" applyNumberFormat="1" applyFont="1" applyFill="1" applyBorder="1" applyAlignment="1">
      <alignment horizontal="right" vertical="center" wrapText="1"/>
      <protection/>
    </xf>
    <xf numFmtId="4" fontId="0" fillId="0" borderId="0" xfId="0" applyNumberFormat="1" applyAlignment="1">
      <alignment/>
    </xf>
    <xf numFmtId="204" fontId="101" fillId="35" borderId="10" xfId="0" applyNumberFormat="1" applyFont="1" applyFill="1" applyBorder="1" applyAlignment="1">
      <alignment horizontal="right" vertical="center"/>
    </xf>
    <xf numFmtId="204" fontId="127" fillId="35" borderId="10" xfId="0" applyNumberFormat="1" applyFont="1" applyFill="1" applyBorder="1" applyAlignment="1">
      <alignment horizontal="right" vertical="center"/>
    </xf>
    <xf numFmtId="204" fontId="99" fillId="35" borderId="10" xfId="0" applyNumberFormat="1" applyFont="1" applyFill="1" applyBorder="1" applyAlignment="1">
      <alignment horizontal="right" vertical="center"/>
    </xf>
    <xf numFmtId="204" fontId="102" fillId="34" borderId="10" xfId="0" applyNumberFormat="1" applyFont="1" applyFill="1" applyBorder="1" applyAlignment="1">
      <alignment horizontal="right" vertical="center"/>
    </xf>
    <xf numFmtId="204" fontId="105" fillId="37" borderId="10" xfId="0" applyNumberFormat="1" applyFont="1" applyFill="1" applyBorder="1" applyAlignment="1">
      <alignment horizontal="right" vertical="center"/>
    </xf>
    <xf numFmtId="206" fontId="101" fillId="0" borderId="10" xfId="0" applyNumberFormat="1" applyFont="1" applyBorder="1" applyAlignment="1">
      <alignment horizontal="right" vertical="center"/>
    </xf>
    <xf numFmtId="206" fontId="101" fillId="35" borderId="10" xfId="0" applyNumberFormat="1" applyFont="1" applyFill="1" applyBorder="1" applyAlignment="1">
      <alignment horizontal="right" vertical="center"/>
    </xf>
    <xf numFmtId="206" fontId="106" fillId="35" borderId="10" xfId="0" applyNumberFormat="1" applyFont="1" applyFill="1" applyBorder="1" applyAlignment="1">
      <alignment horizontal="right" vertical="center"/>
    </xf>
    <xf numFmtId="0" fontId="31" fillId="16" borderId="10" xfId="33" applyFont="1" applyFill="1" applyBorder="1" applyAlignment="1">
      <alignment horizontal="left" vertical="center" wrapText="1"/>
      <protection/>
    </xf>
    <xf numFmtId="49" fontId="30" fillId="16" borderId="10" xfId="33" applyNumberFormat="1" applyFont="1" applyFill="1" applyBorder="1" applyAlignment="1">
      <alignment horizontal="center" vertical="center" wrapText="1"/>
      <protection/>
    </xf>
    <xf numFmtId="206" fontId="113" fillId="16" borderId="10" xfId="0" applyNumberFormat="1" applyFont="1" applyFill="1" applyBorder="1" applyAlignment="1">
      <alignment horizontal="right" vertical="center"/>
    </xf>
    <xf numFmtId="206" fontId="106" fillId="16" borderId="10" xfId="0" applyNumberFormat="1" applyFont="1" applyFill="1" applyBorder="1" applyAlignment="1">
      <alignment horizontal="right" vertical="center"/>
    </xf>
    <xf numFmtId="49" fontId="30" fillId="11" borderId="10" xfId="33" applyNumberFormat="1" applyFont="1" applyFill="1" applyBorder="1" applyAlignment="1">
      <alignment horizontal="left" vertical="center"/>
      <protection/>
    </xf>
    <xf numFmtId="49" fontId="30" fillId="11" borderId="10" xfId="33" applyNumberFormat="1" applyFont="1" applyFill="1" applyBorder="1" applyAlignment="1">
      <alignment horizontal="center" vertical="center"/>
      <protection/>
    </xf>
    <xf numFmtId="206" fontId="112" fillId="11" borderId="10" xfId="0" applyNumberFormat="1" applyFont="1" applyFill="1" applyBorder="1" applyAlignment="1">
      <alignment horizontal="right" vertical="center"/>
    </xf>
    <xf numFmtId="204" fontId="98" fillId="36" borderId="10" xfId="0" applyNumberFormat="1" applyFont="1" applyFill="1" applyBorder="1" applyAlignment="1">
      <alignment horizontal="right" vertical="center"/>
    </xf>
    <xf numFmtId="204" fontId="106" fillId="35" borderId="10" xfId="0" applyNumberFormat="1" applyFont="1" applyFill="1" applyBorder="1" applyAlignment="1">
      <alignment horizontal="right" vertical="center"/>
    </xf>
    <xf numFmtId="204" fontId="106" fillId="33" borderId="10" xfId="0" applyNumberFormat="1" applyFont="1" applyFill="1" applyBorder="1" applyAlignment="1">
      <alignment horizontal="right" vertical="center"/>
    </xf>
    <xf numFmtId="204" fontId="99" fillId="33" borderId="10" xfId="0" applyNumberFormat="1" applyFont="1" applyFill="1" applyBorder="1" applyAlignment="1">
      <alignment horizontal="right" vertical="center"/>
    </xf>
    <xf numFmtId="204" fontId="98" fillId="37" borderId="10" xfId="0" applyNumberFormat="1" applyFont="1" applyFill="1" applyBorder="1" applyAlignment="1">
      <alignment horizontal="right" vertical="center"/>
    </xf>
    <xf numFmtId="204" fontId="100" fillId="36" borderId="10" xfId="0" applyNumberFormat="1" applyFont="1" applyFill="1" applyBorder="1" applyAlignment="1">
      <alignment horizontal="right" vertical="center"/>
    </xf>
    <xf numFmtId="204" fontId="99" fillId="36" borderId="10" xfId="0" applyNumberFormat="1" applyFont="1" applyFill="1" applyBorder="1" applyAlignment="1">
      <alignment horizontal="right" vertical="center"/>
    </xf>
    <xf numFmtId="204" fontId="101" fillId="9" borderId="10" xfId="0" applyNumberFormat="1" applyFont="1" applyFill="1" applyBorder="1" applyAlignment="1">
      <alignment horizontal="right" vertical="center"/>
    </xf>
    <xf numFmtId="206" fontId="101" fillId="37" borderId="10" xfId="0" applyNumberFormat="1" applyFont="1" applyFill="1" applyBorder="1" applyAlignment="1">
      <alignment horizontal="right" vertical="center"/>
    </xf>
    <xf numFmtId="204" fontId="102" fillId="37" borderId="10" xfId="0" applyNumberFormat="1" applyFont="1" applyFill="1" applyBorder="1" applyAlignment="1">
      <alignment horizontal="right" vertical="center"/>
    </xf>
    <xf numFmtId="204" fontId="111" fillId="37" borderId="10" xfId="0" applyNumberFormat="1" applyFont="1" applyFill="1" applyBorder="1" applyAlignment="1">
      <alignment horizontal="right" vertical="center"/>
    </xf>
    <xf numFmtId="204" fontId="106" fillId="37" borderId="10" xfId="0" applyNumberFormat="1" applyFont="1" applyFill="1" applyBorder="1" applyAlignment="1">
      <alignment horizontal="right" vertical="center"/>
    </xf>
    <xf numFmtId="204" fontId="100" fillId="37" borderId="10" xfId="0" applyNumberFormat="1" applyFont="1" applyFill="1" applyBorder="1" applyAlignment="1">
      <alignment horizontal="right" vertical="center"/>
    </xf>
    <xf numFmtId="204" fontId="101" fillId="37" borderId="10" xfId="0" applyNumberFormat="1" applyFont="1" applyFill="1" applyBorder="1" applyAlignment="1">
      <alignment horizontal="right" vertical="center"/>
    </xf>
    <xf numFmtId="204" fontId="99" fillId="37" borderId="10" xfId="0" applyNumberFormat="1" applyFont="1" applyFill="1" applyBorder="1" applyAlignment="1">
      <alignment horizontal="right" vertical="center"/>
    </xf>
    <xf numFmtId="204" fontId="112" fillId="35" borderId="10" xfId="0" applyNumberFormat="1" applyFont="1" applyFill="1" applyBorder="1" applyAlignment="1">
      <alignment horizontal="right" vertical="center"/>
    </xf>
    <xf numFmtId="204" fontId="113" fillId="35" borderId="10" xfId="0" applyNumberFormat="1" applyFont="1" applyFill="1" applyBorder="1" applyAlignment="1">
      <alignment horizontal="right" vertical="center"/>
    </xf>
    <xf numFmtId="204" fontId="98" fillId="35" borderId="10" xfId="0" applyNumberFormat="1" applyFont="1" applyFill="1" applyBorder="1" applyAlignment="1">
      <alignment horizontal="right" vertical="center"/>
    </xf>
    <xf numFmtId="204" fontId="113" fillId="36" borderId="10" xfId="0" applyNumberFormat="1" applyFont="1" applyFill="1" applyBorder="1" applyAlignment="1">
      <alignment horizontal="right" vertical="center"/>
    </xf>
    <xf numFmtId="204" fontId="112" fillId="9" borderId="10" xfId="0" applyNumberFormat="1" applyFont="1" applyFill="1" applyBorder="1" applyAlignment="1">
      <alignment horizontal="right" vertical="center"/>
    </xf>
    <xf numFmtId="204" fontId="127" fillId="9" borderId="10" xfId="0" applyNumberFormat="1" applyFont="1" applyFill="1" applyBorder="1" applyAlignment="1">
      <alignment horizontal="right" vertical="center"/>
    </xf>
    <xf numFmtId="206" fontId="112" fillId="39" borderId="10" xfId="0" applyNumberFormat="1" applyFont="1" applyFill="1" applyBorder="1" applyAlignment="1">
      <alignment horizontal="right" vertical="center"/>
    </xf>
    <xf numFmtId="204" fontId="111" fillId="0" borderId="10" xfId="0" applyNumberFormat="1" applyFont="1" applyBorder="1" applyAlignment="1">
      <alignment horizontal="right" vertical="center"/>
    </xf>
    <xf numFmtId="206" fontId="101" fillId="11" borderId="10" xfId="0" applyNumberFormat="1" applyFont="1" applyFill="1" applyBorder="1" applyAlignment="1">
      <alignment horizontal="right" vertical="center"/>
    </xf>
    <xf numFmtId="204" fontId="101" fillId="36" borderId="10" xfId="0" applyNumberFormat="1" applyFont="1" applyFill="1" applyBorder="1" applyAlignment="1">
      <alignment horizontal="right" vertical="center"/>
    </xf>
    <xf numFmtId="0" fontId="5" fillId="37" borderId="10" xfId="33" applyFont="1" applyFill="1" applyBorder="1" applyAlignment="1">
      <alignment horizontal="left" vertical="center" wrapText="1"/>
      <protection/>
    </xf>
    <xf numFmtId="206" fontId="98" fillId="33" borderId="10" xfId="0" applyNumberFormat="1" applyFont="1" applyFill="1" applyBorder="1" applyAlignment="1">
      <alignment horizontal="right" vertical="center"/>
    </xf>
    <xf numFmtId="204" fontId="111" fillId="34" borderId="10" xfId="0" applyNumberFormat="1" applyFont="1" applyFill="1" applyBorder="1" applyAlignment="1">
      <alignment horizontal="right" vertical="center"/>
    </xf>
    <xf numFmtId="206" fontId="26" fillId="0" borderId="10" xfId="0" applyNumberFormat="1" applyFont="1" applyBorder="1" applyAlignment="1">
      <alignment horizontal="right" vertical="center"/>
    </xf>
    <xf numFmtId="0" fontId="89" fillId="0" borderId="0" xfId="0" applyFont="1" applyAlignment="1">
      <alignment/>
    </xf>
    <xf numFmtId="0" fontId="8" fillId="0" borderId="10" xfId="33" applyFont="1" applyFill="1" applyBorder="1" applyAlignment="1">
      <alignment vertical="center"/>
      <protection/>
    </xf>
    <xf numFmtId="49" fontId="8" fillId="0" borderId="10" xfId="33" applyNumberFormat="1" applyFont="1" applyFill="1" applyBorder="1" applyAlignment="1">
      <alignment horizontal="center" vertical="center"/>
      <protection/>
    </xf>
    <xf numFmtId="206" fontId="106" fillId="0" borderId="10" xfId="0" applyNumberFormat="1" applyFont="1" applyFill="1" applyBorder="1" applyAlignment="1">
      <alignment horizontal="right" vertical="center"/>
    </xf>
    <xf numFmtId="0" fontId="11" fillId="0" borderId="10" xfId="0" applyFont="1" applyFill="1" applyBorder="1" applyAlignment="1">
      <alignment horizontal="center" wrapText="1"/>
    </xf>
    <xf numFmtId="0" fontId="0" fillId="0" borderId="10" xfId="0" applyBorder="1" applyAlignment="1">
      <alignment/>
    </xf>
    <xf numFmtId="0" fontId="29" fillId="0" borderId="10" xfId="33" applyFont="1" applyFill="1" applyBorder="1" applyAlignment="1">
      <alignment vertical="center" wrapText="1"/>
      <protection/>
    </xf>
    <xf numFmtId="0" fontId="31" fillId="0" borderId="13" xfId="33" applyFont="1" applyFill="1" applyBorder="1" applyAlignment="1">
      <alignment horizontal="center" vertical="center"/>
      <protection/>
    </xf>
    <xf numFmtId="0" fontId="31" fillId="0" borderId="10" xfId="33" applyFont="1" applyFill="1" applyBorder="1" applyAlignment="1">
      <alignment vertical="center"/>
      <protection/>
    </xf>
    <xf numFmtId="206" fontId="8" fillId="0" borderId="10" xfId="0" applyNumberFormat="1" applyFont="1" applyBorder="1" applyAlignment="1">
      <alignment horizontal="right" vertical="center"/>
    </xf>
    <xf numFmtId="0" fontId="29" fillId="40" borderId="10" xfId="33" applyFont="1" applyFill="1" applyBorder="1" applyAlignment="1">
      <alignment vertical="center" wrapText="1"/>
      <protection/>
    </xf>
    <xf numFmtId="0" fontId="30" fillId="40" borderId="13" xfId="33" applyFont="1" applyFill="1" applyBorder="1" applyAlignment="1">
      <alignment horizontal="center" vertical="center"/>
      <protection/>
    </xf>
    <xf numFmtId="0" fontId="32" fillId="40" borderId="10" xfId="33" applyFont="1" applyFill="1" applyBorder="1" applyAlignment="1">
      <alignment vertical="center" wrapText="1"/>
      <protection/>
    </xf>
    <xf numFmtId="0" fontId="31" fillId="40" borderId="13" xfId="33" applyFont="1" applyFill="1" applyBorder="1" applyAlignment="1">
      <alignment horizontal="center" vertical="center"/>
      <protection/>
    </xf>
    <xf numFmtId="0" fontId="31" fillId="40" borderId="10" xfId="33" applyFont="1" applyFill="1" applyBorder="1" applyAlignment="1">
      <alignment vertical="center"/>
      <protection/>
    </xf>
    <xf numFmtId="0" fontId="10" fillId="0" borderId="13" xfId="33" applyFont="1" applyFill="1" applyBorder="1" applyAlignment="1">
      <alignment horizontal="center" vertical="center"/>
      <protection/>
    </xf>
    <xf numFmtId="0" fontId="32" fillId="0" borderId="10" xfId="33" applyFont="1" applyFill="1" applyBorder="1" applyAlignment="1">
      <alignment horizontal="center" vertical="center"/>
      <protection/>
    </xf>
    <xf numFmtId="0" fontId="29" fillId="0" borderId="10" xfId="33" applyFont="1" applyFill="1" applyBorder="1" applyAlignment="1">
      <alignment horizontal="center" vertical="center"/>
      <protection/>
    </xf>
    <xf numFmtId="206" fontId="29" fillId="0" borderId="10" xfId="0" applyNumberFormat="1" applyFont="1" applyFill="1" applyBorder="1" applyAlignment="1">
      <alignment horizontal="right" vertical="center"/>
    </xf>
    <xf numFmtId="206" fontId="101" fillId="0" borderId="10" xfId="0" applyNumberFormat="1" applyFont="1" applyFill="1" applyBorder="1" applyAlignment="1">
      <alignment horizontal="right" vertical="center"/>
    </xf>
    <xf numFmtId="0" fontId="5" fillId="0" borderId="10" xfId="33" applyFont="1" applyFill="1" applyBorder="1" applyAlignment="1">
      <alignment vertical="center"/>
      <protection/>
    </xf>
    <xf numFmtId="0" fontId="5" fillId="0" borderId="13" xfId="33" applyFont="1" applyFill="1" applyBorder="1" applyAlignment="1">
      <alignment horizontal="center" vertical="center"/>
      <protection/>
    </xf>
    <xf numFmtId="206" fontId="113" fillId="0" borderId="10" xfId="0" applyNumberFormat="1" applyFont="1" applyFill="1" applyBorder="1" applyAlignment="1">
      <alignment horizontal="right" vertical="center"/>
    </xf>
    <xf numFmtId="0" fontId="113" fillId="40" borderId="10" xfId="0" applyFont="1" applyFill="1" applyBorder="1" applyAlignment="1">
      <alignment horizontal="center" vertical="center"/>
    </xf>
    <xf numFmtId="206" fontId="113" fillId="40" borderId="10" xfId="0" applyNumberFormat="1" applyFont="1" applyFill="1" applyBorder="1" applyAlignment="1">
      <alignment horizontal="right" vertical="center"/>
    </xf>
    <xf numFmtId="0" fontId="109" fillId="0" borderId="10" xfId="0" applyFont="1" applyBorder="1" applyAlignment="1">
      <alignment horizontal="center"/>
    </xf>
    <xf numFmtId="0" fontId="5" fillId="0" borderId="29" xfId="33" applyFont="1" applyFill="1" applyBorder="1" applyAlignment="1">
      <alignment vertical="center"/>
      <protection/>
    </xf>
    <xf numFmtId="0" fontId="7" fillId="0" borderId="10" xfId="33" applyFont="1" applyFill="1" applyBorder="1" applyAlignment="1">
      <alignment horizontal="center" vertical="center" wrapText="1"/>
      <protection/>
    </xf>
    <xf numFmtId="0" fontId="100" fillId="0" borderId="10" xfId="0" applyFont="1" applyFill="1" applyBorder="1" applyAlignment="1">
      <alignment horizontal="center" vertical="center" wrapText="1"/>
    </xf>
    <xf numFmtId="0" fontId="128" fillId="0" borderId="29" xfId="0" applyFont="1" applyFill="1" applyBorder="1" applyAlignment="1">
      <alignment horizontal="left" vertical="center" wrapText="1"/>
    </xf>
    <xf numFmtId="49" fontId="42" fillId="0" borderId="10" xfId="33" applyNumberFormat="1" applyFont="1" applyFill="1" applyBorder="1" applyAlignment="1">
      <alignment horizontal="center" vertical="center"/>
      <protection/>
    </xf>
    <xf numFmtId="0" fontId="129" fillId="0" borderId="10" xfId="0" applyFont="1" applyFill="1" applyBorder="1" applyAlignment="1">
      <alignment horizontal="left" vertical="center" wrapText="1"/>
    </xf>
    <xf numFmtId="49" fontId="13" fillId="0" borderId="10" xfId="33" applyNumberFormat="1" applyFont="1" applyFill="1" applyBorder="1" applyAlignment="1">
      <alignment horizontal="center" vertical="center"/>
      <protection/>
    </xf>
    <xf numFmtId="204" fontId="29" fillId="35" borderId="10" xfId="33" applyNumberFormat="1" applyFont="1" applyFill="1" applyBorder="1" applyAlignment="1">
      <alignment vertical="center" wrapText="1"/>
      <protection/>
    </xf>
    <xf numFmtId="206" fontId="106" fillId="37" borderId="10" xfId="0" applyNumberFormat="1" applyFont="1" applyFill="1" applyBorder="1" applyAlignment="1">
      <alignment horizontal="right" vertical="center"/>
    </xf>
    <xf numFmtId="206" fontId="105" fillId="37" borderId="10" xfId="0" applyNumberFormat="1" applyFont="1" applyFill="1" applyBorder="1" applyAlignment="1">
      <alignment horizontal="right" vertical="center"/>
    </xf>
    <xf numFmtId="206" fontId="111" fillId="37" borderId="10" xfId="0" applyNumberFormat="1" applyFont="1" applyFill="1" applyBorder="1" applyAlignment="1">
      <alignment horizontal="right" vertical="center"/>
    </xf>
    <xf numFmtId="206" fontId="102" fillId="37" borderId="10" xfId="0" applyNumberFormat="1" applyFont="1" applyFill="1" applyBorder="1" applyAlignment="1">
      <alignment horizontal="right" vertical="center"/>
    </xf>
    <xf numFmtId="206" fontId="99" fillId="0" borderId="10" xfId="0" applyNumberFormat="1" applyFont="1" applyFill="1" applyBorder="1" applyAlignment="1">
      <alignment horizontal="right" vertical="center"/>
    </xf>
    <xf numFmtId="204" fontId="99" fillId="0" borderId="10" xfId="0" applyNumberFormat="1" applyFont="1" applyFill="1" applyBorder="1" applyAlignment="1">
      <alignment horizontal="right" vertical="center"/>
    </xf>
    <xf numFmtId="204" fontId="98" fillId="0" borderId="10" xfId="0" applyNumberFormat="1" applyFont="1" applyFill="1" applyBorder="1" applyAlignment="1">
      <alignment horizontal="right" vertical="center"/>
    </xf>
    <xf numFmtId="0" fontId="37" fillId="0" borderId="18" xfId="34" applyFont="1" applyFill="1" applyBorder="1" applyAlignment="1">
      <alignment horizontal="center" vertical="center"/>
      <protection/>
    </xf>
    <xf numFmtId="0" fontId="0" fillId="0" borderId="0" xfId="0" applyBorder="1" applyAlignment="1">
      <alignment horizontal="center" vertical="center"/>
    </xf>
    <xf numFmtId="0" fontId="36" fillId="0" borderId="24" xfId="34" applyFont="1" applyFill="1" applyBorder="1" applyAlignment="1">
      <alignment horizontal="center" vertical="center" wrapText="1"/>
      <protection/>
    </xf>
    <xf numFmtId="0" fontId="36" fillId="0" borderId="22" xfId="34" applyFont="1" applyFill="1" applyBorder="1" applyAlignment="1">
      <alignment horizontal="center" vertical="center" wrapText="1"/>
      <protection/>
    </xf>
    <xf numFmtId="0" fontId="37" fillId="0" borderId="24" xfId="34" applyFont="1" applyFill="1" applyBorder="1" applyAlignment="1">
      <alignment horizontal="center" vertical="center" wrapText="1"/>
      <protection/>
    </xf>
    <xf numFmtId="0" fontId="37" fillId="0" borderId="22" xfId="34" applyFont="1" applyFill="1" applyBorder="1" applyAlignment="1">
      <alignment horizontal="center" vertical="center" wrapText="1"/>
      <protection/>
    </xf>
    <xf numFmtId="0" fontId="37" fillId="0" borderId="30" xfId="34" applyFont="1" applyFill="1" applyBorder="1" applyAlignment="1">
      <alignment horizontal="center" vertical="center" wrapText="1"/>
      <protection/>
    </xf>
    <xf numFmtId="0" fontId="37" fillId="0" borderId="16" xfId="34" applyFont="1" applyFill="1" applyBorder="1" applyAlignment="1">
      <alignment horizontal="center" vertical="center" wrapText="1"/>
      <protection/>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1" xfId="33" applyFont="1" applyFill="1" applyBorder="1" applyAlignment="1">
      <alignment horizontal="center" vertical="center" wrapText="1"/>
      <protection/>
    </xf>
    <xf numFmtId="0" fontId="8" fillId="0" borderId="0" xfId="0" applyFont="1" applyFill="1" applyBorder="1" applyAlignment="1">
      <alignment horizontal="center" vertical="center"/>
    </xf>
    <xf numFmtId="0" fontId="2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30" fillId="0" borderId="27" xfId="0" applyFont="1" applyBorder="1" applyAlignment="1">
      <alignment horizontal="center" vertical="center"/>
    </xf>
    <xf numFmtId="0" fontId="130" fillId="0" borderId="28" xfId="0" applyFont="1" applyBorder="1" applyAlignment="1">
      <alignment horizontal="center" vertical="center"/>
    </xf>
    <xf numFmtId="0" fontId="106" fillId="0" borderId="0" xfId="0" applyFont="1" applyAlignment="1">
      <alignment horizontal="center" vertical="center"/>
    </xf>
    <xf numFmtId="0" fontId="4" fillId="0" borderId="0" xfId="0" applyFont="1" applyFill="1" applyBorder="1" applyAlignment="1">
      <alignment horizontal="center" vertical="center"/>
    </xf>
    <xf numFmtId="0" fontId="130" fillId="0" borderId="10" xfId="0" applyFont="1" applyBorder="1" applyAlignment="1">
      <alignment horizontal="center" vertical="center"/>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top"/>
    </xf>
    <xf numFmtId="0" fontId="9" fillId="0" borderId="1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0" xfId="33" applyFont="1" applyFill="1" applyBorder="1" applyAlignment="1">
      <alignment horizontal="justify" vertical="center" wrapText="1"/>
      <protection/>
    </xf>
    <xf numFmtId="0" fontId="11" fillId="0" borderId="10" xfId="0" applyFont="1" applyFill="1" applyBorder="1" applyAlignment="1">
      <alignment horizontal="center" vertical="center" wrapText="1"/>
    </xf>
    <xf numFmtId="0" fontId="99" fillId="0" borderId="27" xfId="0" applyFont="1" applyBorder="1" applyAlignment="1">
      <alignment horizontal="center" vertical="center" wrapText="1"/>
    </xf>
    <xf numFmtId="0" fontId="99" fillId="0" borderId="28" xfId="0" applyFont="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1" fillId="0" borderId="0" xfId="0" applyFont="1" applyAlignment="1">
      <alignment horizontal="center" vertical="top"/>
    </xf>
    <xf numFmtId="0" fontId="18" fillId="0" borderId="10" xfId="0" applyFont="1" applyFill="1" applyBorder="1" applyAlignment="1">
      <alignment horizontal="center" vertical="center" wrapText="1"/>
    </xf>
    <xf numFmtId="0" fontId="106" fillId="0" borderId="27" xfId="0" applyFont="1" applyBorder="1" applyAlignment="1">
      <alignment horizontal="center" vertical="center" wrapText="1"/>
    </xf>
    <xf numFmtId="0" fontId="106" fillId="0" borderId="28" xfId="0" applyFont="1" applyBorder="1" applyAlignment="1">
      <alignment horizontal="center" vertical="center" wrapText="1"/>
    </xf>
    <xf numFmtId="0" fontId="106" fillId="0" borderId="10" xfId="0" applyFont="1" applyBorder="1" applyAlignment="1">
      <alignment horizontal="center" vertical="center"/>
    </xf>
    <xf numFmtId="0" fontId="106" fillId="0" borderId="27" xfId="0" applyFont="1" applyBorder="1" applyAlignment="1">
      <alignment horizontal="center" vertical="center"/>
    </xf>
    <xf numFmtId="0" fontId="106" fillId="0" borderId="28" xfId="0" applyFont="1" applyBorder="1" applyAlignment="1">
      <alignment horizontal="center" vertical="center"/>
    </xf>
    <xf numFmtId="0" fontId="2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3" xfId="35"/>
    <cellStyle name="Normal_Bug stat toate"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1"/>
  <sheetViews>
    <sheetView showZeros="0" view="pageBreakPreview" zoomScale="130" zoomScaleSheetLayoutView="130" zoomScalePageLayoutView="0" workbookViewId="0" topLeftCell="A1">
      <selection activeCell="B24" sqref="B24"/>
    </sheetView>
  </sheetViews>
  <sheetFormatPr defaultColWidth="9.140625" defaultRowHeight="15"/>
  <cols>
    <col min="1" max="1" width="37.28125" style="0" customWidth="1"/>
    <col min="5" max="5" width="8.00390625" style="0" customWidth="1"/>
    <col min="6" max="6" width="7.8515625" style="0" customWidth="1"/>
    <col min="7" max="7" width="8.421875" style="0" customWidth="1"/>
    <col min="9" max="9" width="8.421875" style="0" customWidth="1"/>
    <col min="10" max="10" width="7.421875" style="0" customWidth="1"/>
    <col min="11" max="11" width="7.00390625" style="0" customWidth="1"/>
    <col min="12" max="12" width="7.421875" style="0" customWidth="1"/>
  </cols>
  <sheetData>
    <row r="1" spans="1:12" ht="15.75" customHeight="1" thickBot="1">
      <c r="A1" s="206"/>
      <c r="B1" s="338" t="s">
        <v>232</v>
      </c>
      <c r="C1" s="340" t="s">
        <v>3</v>
      </c>
      <c r="D1" s="336" t="s">
        <v>233</v>
      </c>
      <c r="E1" s="336"/>
      <c r="F1" s="342" t="s">
        <v>234</v>
      </c>
      <c r="G1" s="342" t="s">
        <v>235</v>
      </c>
      <c r="H1" s="342" t="s">
        <v>189</v>
      </c>
      <c r="I1" s="336" t="s">
        <v>233</v>
      </c>
      <c r="J1" s="336"/>
      <c r="K1" s="207"/>
      <c r="L1" s="207"/>
    </row>
    <row r="2" spans="1:10" ht="15.75" thickBot="1">
      <c r="A2" s="208"/>
      <c r="B2" s="339"/>
      <c r="C2" s="341"/>
      <c r="D2" s="209" t="s">
        <v>236</v>
      </c>
      <c r="E2" s="209" t="s">
        <v>237</v>
      </c>
      <c r="F2" s="343"/>
      <c r="G2" s="343"/>
      <c r="H2" s="343"/>
      <c r="I2" s="209" t="s">
        <v>236</v>
      </c>
      <c r="J2" s="209" t="s">
        <v>237</v>
      </c>
    </row>
    <row r="3" spans="1:10" ht="17.25" thickBot="1">
      <c r="A3" s="210" t="s">
        <v>238</v>
      </c>
      <c r="B3" s="211">
        <f aca="true" t="shared" si="0" ref="B3:B18">C3+F3+G3+H3</f>
        <v>-2281.0000000000027</v>
      </c>
      <c r="C3" s="211">
        <f>D3+E3</f>
        <v>-3760.7000000000044</v>
      </c>
      <c r="D3" s="211">
        <f>'BS'!H76</f>
        <v>-2736.900000000004</v>
      </c>
      <c r="E3" s="211">
        <f>'BS'!I76</f>
        <v>-1023.8000000000002</v>
      </c>
      <c r="F3" s="211">
        <f>BASS!E39</f>
        <v>695.6000000000022</v>
      </c>
      <c r="G3" s="211">
        <f>FAOAM!E35</f>
        <v>18.00000000000091</v>
      </c>
      <c r="H3" s="211">
        <f>I3+J3</f>
        <v>766.0999999999985</v>
      </c>
      <c r="I3" s="211">
        <f>'BL'!H69</f>
        <v>784.2999999999986</v>
      </c>
      <c r="J3" s="211">
        <f>'BL'!I69</f>
        <v>-18.19999999999999</v>
      </c>
    </row>
    <row r="4" spans="1:10" ht="15.75" thickBot="1">
      <c r="A4" s="212" t="s">
        <v>239</v>
      </c>
      <c r="B4" s="213">
        <f>B3+B5</f>
        <v>0</v>
      </c>
      <c r="C4" s="213">
        <f aca="true" t="shared" si="1" ref="C4:J4">C3+C5</f>
        <v>0</v>
      </c>
      <c r="D4" s="213">
        <f t="shared" si="1"/>
        <v>0</v>
      </c>
      <c r="E4" s="213">
        <f t="shared" si="1"/>
        <v>0</v>
      </c>
      <c r="F4" s="213">
        <f t="shared" si="1"/>
        <v>0</v>
      </c>
      <c r="G4" s="213">
        <f t="shared" si="1"/>
        <v>0</v>
      </c>
      <c r="H4" s="213">
        <f t="shared" si="1"/>
        <v>0</v>
      </c>
      <c r="I4" s="213">
        <f t="shared" si="1"/>
        <v>0</v>
      </c>
      <c r="J4" s="213">
        <f t="shared" si="1"/>
        <v>0</v>
      </c>
    </row>
    <row r="5" spans="1:10" ht="15.75" thickBot="1">
      <c r="A5" s="214" t="s">
        <v>240</v>
      </c>
      <c r="B5" s="215">
        <f aca="true" t="shared" si="2" ref="B5:J5">B6+B16+B17</f>
        <v>2281.000000000002</v>
      </c>
      <c r="C5" s="215">
        <f t="shared" si="2"/>
        <v>3760.7000000000044</v>
      </c>
      <c r="D5" s="215">
        <f t="shared" si="2"/>
        <v>2736.900000000004</v>
      </c>
      <c r="E5" s="215">
        <f t="shared" si="2"/>
        <v>1023.8000000000002</v>
      </c>
      <c r="F5" s="215">
        <f>F6+F16+F17</f>
        <v>-695.6000000000022</v>
      </c>
      <c r="G5" s="215">
        <f t="shared" si="2"/>
        <v>-18.00000000000091</v>
      </c>
      <c r="H5" s="215">
        <f t="shared" si="2"/>
        <v>-766.0999999999985</v>
      </c>
      <c r="I5" s="215">
        <f t="shared" si="2"/>
        <v>-784.2999999999986</v>
      </c>
      <c r="J5" s="215">
        <f t="shared" si="2"/>
        <v>18.19999999999999</v>
      </c>
    </row>
    <row r="6" spans="1:10" ht="15.75" thickBot="1">
      <c r="A6" s="216" t="s">
        <v>241</v>
      </c>
      <c r="B6" s="217">
        <f t="shared" si="0"/>
        <v>-4457.299999999997</v>
      </c>
      <c r="C6" s="217">
        <f>D6+E6</f>
        <v>-2968.4999999999955</v>
      </c>
      <c r="D6" s="217">
        <f>D7+D10+D13+D14</f>
        <v>-2658.4999999999955</v>
      </c>
      <c r="E6" s="217">
        <f>E7+E10+E13+E14</f>
        <v>-309.9999999999998</v>
      </c>
      <c r="F6" s="217">
        <f>F7+F10+F13+F14</f>
        <v>-695.6000000000022</v>
      </c>
      <c r="G6" s="217">
        <f>G7+G10+G13+G14</f>
        <v>-18.00000000000091</v>
      </c>
      <c r="H6" s="217">
        <f>I6+J6</f>
        <v>-775.1999999999986</v>
      </c>
      <c r="I6" s="217">
        <f>I7+I10+I13+I14</f>
        <v>-732.0999999999985</v>
      </c>
      <c r="J6" s="217">
        <f>J7+J10+J13+J14</f>
        <v>-43.10000000000001</v>
      </c>
    </row>
    <row r="7" spans="1:10" ht="15.75" thickBot="1">
      <c r="A7" s="218" t="s">
        <v>242</v>
      </c>
      <c r="B7" s="238">
        <f t="shared" si="0"/>
        <v>-1425.6000000000017</v>
      </c>
      <c r="C7" s="219">
        <f aca="true" t="shared" si="3" ref="C7:C19">D7+E7</f>
        <v>0</v>
      </c>
      <c r="D7" s="219">
        <f>D8+D9</f>
        <v>0</v>
      </c>
      <c r="E7" s="219">
        <f>E8+E9</f>
        <v>0</v>
      </c>
      <c r="F7" s="219">
        <f>F8+F9</f>
        <v>-635.3000000000022</v>
      </c>
      <c r="G7" s="219">
        <f>G8+G9</f>
        <v>-18.00000000000091</v>
      </c>
      <c r="H7" s="219">
        <f>I7+J7</f>
        <v>-772.2999999999986</v>
      </c>
      <c r="I7" s="219">
        <f>I8+I9</f>
        <v>-772.2999999999986</v>
      </c>
      <c r="J7" s="219">
        <f>J8+J9</f>
        <v>0</v>
      </c>
    </row>
    <row r="8" spans="1:10" ht="15">
      <c r="A8" s="220" t="s">
        <v>243</v>
      </c>
      <c r="B8" s="221"/>
      <c r="C8" s="221"/>
      <c r="D8" s="221"/>
      <c r="E8" s="221"/>
      <c r="F8" s="221"/>
      <c r="G8" s="221"/>
      <c r="H8" s="221"/>
      <c r="I8" s="221"/>
      <c r="J8" s="221"/>
    </row>
    <row r="9" spans="1:10" ht="15.75" thickBot="1">
      <c r="A9" s="222" t="s">
        <v>244</v>
      </c>
      <c r="B9" s="223">
        <f t="shared" si="0"/>
        <v>-1425.6000000000017</v>
      </c>
      <c r="C9" s="223">
        <f t="shared" si="3"/>
        <v>0</v>
      </c>
      <c r="D9" s="235"/>
      <c r="E9" s="235"/>
      <c r="F9" s="223">
        <f>BASS!E50-podval!F12</f>
        <v>-635.3000000000022</v>
      </c>
      <c r="G9" s="223">
        <f>FAOAM!E37</f>
        <v>-18.00000000000091</v>
      </c>
      <c r="H9" s="221">
        <f>I9+J9</f>
        <v>-772.2999999999986</v>
      </c>
      <c r="I9" s="223">
        <f>'BL'!H115</f>
        <v>-772.2999999999986</v>
      </c>
      <c r="J9" s="235"/>
    </row>
    <row r="10" spans="1:10" ht="15.75" thickBot="1">
      <c r="A10" s="218" t="s">
        <v>245</v>
      </c>
      <c r="B10" s="238">
        <f t="shared" si="0"/>
        <v>0</v>
      </c>
      <c r="C10" s="219">
        <f t="shared" si="3"/>
        <v>0</v>
      </c>
      <c r="D10" s="219">
        <f>D11+D12</f>
        <v>0</v>
      </c>
      <c r="E10" s="219">
        <f>E11+E12</f>
        <v>0</v>
      </c>
      <c r="F10" s="219">
        <f>F11+F12</f>
        <v>0</v>
      </c>
      <c r="G10" s="219">
        <f>G11+G12</f>
        <v>0</v>
      </c>
      <c r="H10" s="219">
        <f>I10+J10</f>
        <v>0</v>
      </c>
      <c r="I10" s="219">
        <f>I11+I12</f>
        <v>0</v>
      </c>
      <c r="J10" s="219">
        <f>J11+J12</f>
        <v>0</v>
      </c>
    </row>
    <row r="11" spans="1:10" ht="15">
      <c r="A11" s="220" t="s">
        <v>246</v>
      </c>
      <c r="B11" s="221">
        <f t="shared" si="0"/>
        <v>0</v>
      </c>
      <c r="C11" s="221">
        <f t="shared" si="3"/>
        <v>0</v>
      </c>
      <c r="D11" s="236"/>
      <c r="E11" s="221"/>
      <c r="F11" s="221"/>
      <c r="G11" s="221"/>
      <c r="H11" s="221"/>
      <c r="I11" s="221"/>
      <c r="J11" s="221"/>
    </row>
    <row r="12" spans="1:10" ht="15.75" thickBot="1">
      <c r="A12" s="222" t="s">
        <v>247</v>
      </c>
      <c r="B12" s="223">
        <f t="shared" si="0"/>
        <v>0</v>
      </c>
      <c r="C12" s="223">
        <f t="shared" si="3"/>
        <v>0</v>
      </c>
      <c r="D12" s="235"/>
      <c r="E12" s="235"/>
      <c r="F12" s="235"/>
      <c r="G12" s="223"/>
      <c r="H12" s="223">
        <f>I12+J12</f>
        <v>0</v>
      </c>
      <c r="I12" s="235"/>
      <c r="J12" s="235"/>
    </row>
    <row r="13" spans="1:10" ht="15.75" thickBot="1">
      <c r="A13" s="218" t="s">
        <v>248</v>
      </c>
      <c r="B13" s="219">
        <f t="shared" si="0"/>
        <v>0</v>
      </c>
      <c r="C13" s="219">
        <f t="shared" si="3"/>
        <v>0</v>
      </c>
      <c r="D13" s="237"/>
      <c r="E13" s="219"/>
      <c r="F13" s="219"/>
      <c r="G13" s="219"/>
      <c r="H13" s="219"/>
      <c r="I13" s="219"/>
      <c r="J13" s="219"/>
    </row>
    <row r="14" spans="1:10" ht="15">
      <c r="A14" s="224" t="s">
        <v>249</v>
      </c>
      <c r="B14" s="225">
        <f t="shared" si="0"/>
        <v>-3031.6999999999957</v>
      </c>
      <c r="C14" s="225">
        <f t="shared" si="3"/>
        <v>-2968.4999999999955</v>
      </c>
      <c r="D14" s="225">
        <f>-D3-D7-D10-D13-D16-D17</f>
        <v>-2658.4999999999955</v>
      </c>
      <c r="E14" s="225">
        <f>-E3-E7-E10-E13-E16-E17</f>
        <v>-309.9999999999998</v>
      </c>
      <c r="F14" s="225">
        <f>-F3-F7-F10-F13-F16-F17</f>
        <v>-60.299999999999955</v>
      </c>
      <c r="G14" s="225">
        <f>-G3-G7-G10-G13-G16-G17</f>
        <v>0</v>
      </c>
      <c r="H14" s="217">
        <f aca="true" t="shared" si="4" ref="H14:H19">I14+J14</f>
        <v>-2.9000000000000057</v>
      </c>
      <c r="I14" s="225">
        <f>-I3-I7-I10-I13-I16-I17</f>
        <v>40.2</v>
      </c>
      <c r="J14" s="225">
        <f>-J3-J7-J10-J13-J16-J17</f>
        <v>-43.10000000000001</v>
      </c>
    </row>
    <row r="15" spans="1:10" ht="15.75" thickBot="1">
      <c r="A15" s="226" t="s">
        <v>250</v>
      </c>
      <c r="B15" s="223">
        <f t="shared" si="0"/>
        <v>-60.4</v>
      </c>
      <c r="C15" s="223">
        <f t="shared" si="3"/>
        <v>32.7</v>
      </c>
      <c r="D15" s="223">
        <f>'BS'!H94+'BS'!H87</f>
        <v>32.7</v>
      </c>
      <c r="E15" s="223"/>
      <c r="F15" s="223">
        <f>BASS!E42</f>
        <v>-60.4</v>
      </c>
      <c r="G15" s="223"/>
      <c r="H15" s="223">
        <f t="shared" si="4"/>
        <v>-32.7</v>
      </c>
      <c r="I15" s="223">
        <f>'BL'!H104</f>
        <v>-32.7</v>
      </c>
      <c r="J15" s="223"/>
    </row>
    <row r="16" spans="1:10" ht="15.75" thickBot="1">
      <c r="A16" s="218" t="s">
        <v>251</v>
      </c>
      <c r="B16" s="219">
        <f t="shared" si="0"/>
        <v>-480.1</v>
      </c>
      <c r="C16" s="219">
        <f t="shared" si="3"/>
        <v>-475</v>
      </c>
      <c r="D16" s="219">
        <f>'BS'!H80</f>
        <v>-475</v>
      </c>
      <c r="E16" s="219"/>
      <c r="F16" s="219"/>
      <c r="G16" s="219"/>
      <c r="H16" s="219">
        <f t="shared" si="4"/>
        <v>-5.1</v>
      </c>
      <c r="I16" s="219">
        <f>'BL'!H75</f>
        <v>-5.1</v>
      </c>
      <c r="J16" s="219"/>
    </row>
    <row r="17" spans="1:10" ht="15.75" thickBot="1">
      <c r="A17" s="227" t="s">
        <v>252</v>
      </c>
      <c r="B17" s="219">
        <f t="shared" si="0"/>
        <v>7218.4</v>
      </c>
      <c r="C17" s="219">
        <f t="shared" si="3"/>
        <v>7204.2</v>
      </c>
      <c r="D17" s="219">
        <f>D18+D19</f>
        <v>5870.4</v>
      </c>
      <c r="E17" s="219">
        <f>E18+E19</f>
        <v>1333.8</v>
      </c>
      <c r="F17" s="219"/>
      <c r="G17" s="219"/>
      <c r="H17" s="219">
        <f t="shared" si="4"/>
        <v>14.199999999999996</v>
      </c>
      <c r="I17" s="219">
        <f>I18+I19</f>
        <v>-47.1</v>
      </c>
      <c r="J17" s="219">
        <f>J18+J19</f>
        <v>61.3</v>
      </c>
    </row>
    <row r="18" spans="1:10" ht="15">
      <c r="A18" s="228" t="s">
        <v>205</v>
      </c>
      <c r="B18" s="229">
        <f t="shared" si="0"/>
        <v>8609.599999999999</v>
      </c>
      <c r="C18" s="221">
        <f t="shared" si="3"/>
        <v>8548.3</v>
      </c>
      <c r="D18" s="221">
        <f>'BS'!H107</f>
        <v>7214.499999999999</v>
      </c>
      <c r="E18" s="221">
        <f>'BS'!I107</f>
        <v>1333.8</v>
      </c>
      <c r="F18" s="221"/>
      <c r="G18" s="221"/>
      <c r="H18" s="221">
        <f t="shared" si="4"/>
        <v>61.3</v>
      </c>
      <c r="I18" s="221">
        <f>'BL'!H113</f>
        <v>0</v>
      </c>
      <c r="J18" s="221">
        <f>'BL'!I113</f>
        <v>61.3</v>
      </c>
    </row>
    <row r="19" spans="1:10" ht="15.75" thickBot="1">
      <c r="A19" s="230" t="s">
        <v>206</v>
      </c>
      <c r="B19" s="231">
        <f>C19+F19+G19+H19</f>
        <v>-1391.1999999999998</v>
      </c>
      <c r="C19" s="231">
        <f t="shared" si="3"/>
        <v>-1344.1</v>
      </c>
      <c r="D19" s="231">
        <f>'BS'!H108</f>
        <v>-1344.1</v>
      </c>
      <c r="E19" s="231">
        <f>'BS'!I108</f>
        <v>0</v>
      </c>
      <c r="F19" s="231"/>
      <c r="G19" s="231"/>
      <c r="H19" s="231">
        <f t="shared" si="4"/>
        <v>-47.1</v>
      </c>
      <c r="I19" s="231">
        <f>'BL'!H114</f>
        <v>-47.1</v>
      </c>
      <c r="J19" s="231">
        <f>'BL'!I114</f>
        <v>0</v>
      </c>
    </row>
    <row r="20" s="189" customFormat="1" ht="15"/>
    <row r="21" spans="2:6" s="189" customFormat="1" ht="15">
      <c r="B21" s="245"/>
      <c r="C21" s="337" t="s">
        <v>253</v>
      </c>
      <c r="D21" s="337"/>
      <c r="E21" s="337"/>
      <c r="F21" s="337"/>
    </row>
    <row r="22" s="189" customFormat="1" ht="15"/>
    <row r="23" s="189" customFormat="1" ht="15"/>
    <row r="24" s="189" customFormat="1" ht="15"/>
    <row r="25" s="189" customFormat="1" ht="15"/>
    <row r="26" s="189" customFormat="1" ht="15"/>
    <row r="27" s="189" customFormat="1" ht="15"/>
  </sheetData>
  <sheetProtection/>
  <mergeCells count="8">
    <mergeCell ref="I1:J1"/>
    <mergeCell ref="C21:F21"/>
    <mergeCell ref="B1:B2"/>
    <mergeCell ref="C1:C2"/>
    <mergeCell ref="D1:E1"/>
    <mergeCell ref="F1:F2"/>
    <mergeCell ref="G1:G2"/>
    <mergeCell ref="H1:H2"/>
  </mergeCells>
  <printOptions horizontalCentered="1"/>
  <pageMargins left="0" right="0"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32"/>
  <sheetViews>
    <sheetView showZeros="0" view="pageBreakPreview" zoomScaleSheetLayoutView="100" zoomScalePageLayoutView="0" workbookViewId="0" topLeftCell="A1">
      <selection activeCell="A5" sqref="A5:K5"/>
    </sheetView>
  </sheetViews>
  <sheetFormatPr defaultColWidth="9.140625" defaultRowHeight="15"/>
  <cols>
    <col min="1" max="1" width="44.00390625" style="0" customWidth="1"/>
    <col min="2" max="2" width="10.7109375" style="0" customWidth="1"/>
    <col min="3" max="3" width="12.140625" style="0" customWidth="1"/>
    <col min="4" max="5" width="12.421875" style="0" customWidth="1"/>
    <col min="6" max="6" width="10.00390625" style="0" customWidth="1"/>
    <col min="7" max="7" width="12.8515625" style="0" customWidth="1"/>
    <col min="8" max="8" width="12.140625" style="0" customWidth="1"/>
    <col min="9" max="9" width="10.140625" style="0" customWidth="1"/>
    <col min="10" max="10" width="11.421875" style="0" customWidth="1"/>
    <col min="12" max="12" width="11.57421875" style="0" customWidth="1"/>
    <col min="13" max="13" width="12.00390625" style="0" customWidth="1"/>
    <col min="14" max="14" width="10.7109375" style="0" customWidth="1"/>
  </cols>
  <sheetData>
    <row r="1" spans="4:14" ht="30.75" customHeight="1">
      <c r="D1" s="3"/>
      <c r="E1" s="3"/>
      <c r="F1" s="3"/>
      <c r="G1" s="3"/>
      <c r="H1" s="3"/>
      <c r="I1" s="3"/>
      <c r="M1" s="358" t="s">
        <v>220</v>
      </c>
      <c r="N1" s="358"/>
    </row>
    <row r="2" spans="1:11" ht="20.25">
      <c r="A2" s="351" t="s">
        <v>221</v>
      </c>
      <c r="B2" s="351"/>
      <c r="C2" s="351"/>
      <c r="D2" s="351"/>
      <c r="E2" s="351"/>
      <c r="F2" s="351"/>
      <c r="G2" s="351"/>
      <c r="H2" s="351"/>
      <c r="I2" s="351"/>
      <c r="J2" s="351"/>
      <c r="K2" s="351"/>
    </row>
    <row r="3" spans="1:11" ht="20.25">
      <c r="A3" s="351" t="s">
        <v>292</v>
      </c>
      <c r="B3" s="351"/>
      <c r="C3" s="351"/>
      <c r="D3" s="351"/>
      <c r="E3" s="351"/>
      <c r="F3" s="351"/>
      <c r="G3" s="351"/>
      <c r="H3" s="351"/>
      <c r="I3" s="351"/>
      <c r="J3" s="351"/>
      <c r="K3" s="351"/>
    </row>
    <row r="4" spans="1:11" ht="20.25">
      <c r="A4" s="351" t="s">
        <v>224</v>
      </c>
      <c r="B4" s="351"/>
      <c r="C4" s="351"/>
      <c r="D4" s="351"/>
      <c r="E4" s="351"/>
      <c r="F4" s="351"/>
      <c r="G4" s="351"/>
      <c r="H4" s="351"/>
      <c r="I4" s="351"/>
      <c r="J4" s="351"/>
      <c r="K4" s="351"/>
    </row>
    <row r="5" spans="1:11" ht="15.75">
      <c r="A5" s="347" t="s">
        <v>298</v>
      </c>
      <c r="B5" s="347"/>
      <c r="C5" s="347"/>
      <c r="D5" s="347"/>
      <c r="E5" s="347"/>
      <c r="F5" s="347"/>
      <c r="G5" s="347"/>
      <c r="H5" s="347"/>
      <c r="I5" s="347"/>
      <c r="J5" s="347"/>
      <c r="K5" s="347"/>
    </row>
    <row r="6" spans="1:11" ht="15.75">
      <c r="A6" s="354"/>
      <c r="B6" s="354"/>
      <c r="C6" s="354"/>
      <c r="D6" s="354"/>
      <c r="E6" s="354"/>
      <c r="F6" s="354"/>
      <c r="G6" s="354"/>
      <c r="H6" s="354"/>
      <c r="I6" s="354"/>
      <c r="J6" s="354"/>
      <c r="K6" s="354"/>
    </row>
    <row r="7" spans="1:14" ht="15">
      <c r="A7" s="5"/>
      <c r="B7" s="5"/>
      <c r="C7" s="5"/>
      <c r="D7" s="6"/>
      <c r="E7" s="6"/>
      <c r="F7" s="6"/>
      <c r="G7" s="6" t="s">
        <v>1</v>
      </c>
      <c r="H7" s="6"/>
      <c r="I7" s="6"/>
      <c r="J7" s="5"/>
      <c r="N7" s="91" t="s">
        <v>13</v>
      </c>
    </row>
    <row r="8" spans="1:14" ht="34.5" customHeight="1">
      <c r="A8" s="371" t="s">
        <v>27</v>
      </c>
      <c r="B8" s="372" t="s">
        <v>179</v>
      </c>
      <c r="C8" s="372" t="s">
        <v>261</v>
      </c>
      <c r="D8" s="371" t="s">
        <v>20</v>
      </c>
      <c r="E8" s="348" t="s">
        <v>228</v>
      </c>
      <c r="F8" s="348"/>
      <c r="G8" s="371" t="s">
        <v>28</v>
      </c>
      <c r="H8" s="348" t="s">
        <v>228</v>
      </c>
      <c r="I8" s="348"/>
      <c r="J8" s="371" t="s">
        <v>21</v>
      </c>
      <c r="K8" s="371"/>
      <c r="L8" s="365" t="s">
        <v>25</v>
      </c>
      <c r="M8" s="365" t="s">
        <v>26</v>
      </c>
      <c r="N8" s="365"/>
    </row>
    <row r="9" spans="1:14" ht="31.5">
      <c r="A9" s="371"/>
      <c r="B9" s="373"/>
      <c r="C9" s="373"/>
      <c r="D9" s="371"/>
      <c r="E9" s="184" t="s">
        <v>230</v>
      </c>
      <c r="F9" s="184" t="s">
        <v>229</v>
      </c>
      <c r="G9" s="371"/>
      <c r="H9" s="184" t="s">
        <v>230</v>
      </c>
      <c r="I9" s="184" t="s">
        <v>229</v>
      </c>
      <c r="J9" s="144" t="s">
        <v>216</v>
      </c>
      <c r="K9" s="144" t="s">
        <v>23</v>
      </c>
      <c r="L9" s="365"/>
      <c r="M9" s="299" t="s">
        <v>217</v>
      </c>
      <c r="N9" s="143" t="s">
        <v>23</v>
      </c>
    </row>
    <row r="10" spans="1:14" ht="15">
      <c r="A10" s="12">
        <v>1</v>
      </c>
      <c r="B10" s="12">
        <v>2</v>
      </c>
      <c r="C10" s="12">
        <v>3</v>
      </c>
      <c r="D10" s="12">
        <v>4</v>
      </c>
      <c r="E10" s="12">
        <v>5</v>
      </c>
      <c r="F10" s="12">
        <v>6</v>
      </c>
      <c r="G10" s="12">
        <v>7</v>
      </c>
      <c r="H10" s="12">
        <v>8</v>
      </c>
      <c r="I10" s="12">
        <v>9</v>
      </c>
      <c r="J10" s="12">
        <v>10</v>
      </c>
      <c r="K10" s="12">
        <v>11</v>
      </c>
      <c r="L10" s="12">
        <v>12</v>
      </c>
      <c r="M10" s="12">
        <v>13</v>
      </c>
      <c r="N10" s="12">
        <v>14</v>
      </c>
    </row>
    <row r="11" spans="1:14" ht="19.5" customHeight="1">
      <c r="A11" s="301" t="s">
        <v>46</v>
      </c>
      <c r="B11" s="312" t="s">
        <v>45</v>
      </c>
      <c r="C11" s="313">
        <v>65202.6</v>
      </c>
      <c r="D11" s="313">
        <v>72093.3</v>
      </c>
      <c r="E11" s="313">
        <v>66544.3</v>
      </c>
      <c r="F11" s="313">
        <v>5549</v>
      </c>
      <c r="G11" s="313">
        <v>40716.6</v>
      </c>
      <c r="H11" s="313">
        <v>39483.299999999996</v>
      </c>
      <c r="I11" s="313">
        <v>1233.3000000000002</v>
      </c>
      <c r="J11" s="313">
        <v>-31376.700000000004</v>
      </c>
      <c r="K11" s="313">
        <v>56.47764771483619</v>
      </c>
      <c r="L11" s="313">
        <v>33708.3</v>
      </c>
      <c r="M11" s="313">
        <v>7008.299999999996</v>
      </c>
      <c r="N11" s="313">
        <v>120.79102179581882</v>
      </c>
    </row>
    <row r="12" spans="1:14" ht="15" customHeight="1">
      <c r="A12" s="41" t="s">
        <v>233</v>
      </c>
      <c r="B12" s="167"/>
      <c r="C12" s="167"/>
      <c r="D12" s="165"/>
      <c r="E12" s="165"/>
      <c r="F12" s="165"/>
      <c r="G12" s="165"/>
      <c r="H12" s="165"/>
      <c r="I12" s="165"/>
      <c r="J12" s="165"/>
      <c r="K12" s="165"/>
      <c r="L12" s="300"/>
      <c r="M12" s="300"/>
      <c r="N12" s="300"/>
    </row>
    <row r="13" spans="1:14" ht="19.5" customHeight="1">
      <c r="A13" s="82" t="s">
        <v>52</v>
      </c>
      <c r="B13" s="146" t="s">
        <v>50</v>
      </c>
      <c r="C13" s="147">
        <v>9954.3</v>
      </c>
      <c r="D13" s="147">
        <v>11955.8</v>
      </c>
      <c r="E13" s="147">
        <v>11662</v>
      </c>
      <c r="F13" s="147">
        <v>293.8</v>
      </c>
      <c r="G13" s="147">
        <v>5780.8</v>
      </c>
      <c r="H13" s="147">
        <v>5751.8</v>
      </c>
      <c r="I13" s="147">
        <v>29</v>
      </c>
      <c r="J13" s="147">
        <v>-6174.999999999999</v>
      </c>
      <c r="K13" s="147">
        <v>48.351427758911996</v>
      </c>
      <c r="L13" s="147">
        <v>5040.1</v>
      </c>
      <c r="M13" s="147">
        <v>740.6999999999998</v>
      </c>
      <c r="N13" s="147">
        <v>114.6961369814091</v>
      </c>
    </row>
    <row r="14" spans="1:14" ht="16.5" customHeight="1">
      <c r="A14" s="148" t="s">
        <v>165</v>
      </c>
      <c r="B14" s="150" t="s">
        <v>162</v>
      </c>
      <c r="C14" s="149">
        <v>2094.5</v>
      </c>
      <c r="D14" s="149">
        <v>2167.7</v>
      </c>
      <c r="E14" s="149">
        <v>2167.7</v>
      </c>
      <c r="F14" s="149">
        <v>0</v>
      </c>
      <c r="G14" s="149">
        <v>1574.8</v>
      </c>
      <c r="H14" s="149">
        <v>1574.8</v>
      </c>
      <c r="I14" s="149">
        <v>0</v>
      </c>
      <c r="J14" s="149">
        <v>-592.8999999999999</v>
      </c>
      <c r="K14" s="149">
        <v>72.64842921068414</v>
      </c>
      <c r="L14" s="149">
        <v>1811.2</v>
      </c>
      <c r="M14" s="149">
        <v>-236.4000000000001</v>
      </c>
      <c r="N14" s="149">
        <v>86.94787985865725</v>
      </c>
    </row>
    <row r="15" spans="1:14" ht="19.5" customHeight="1">
      <c r="A15" s="82" t="s">
        <v>53</v>
      </c>
      <c r="B15" s="146" t="s">
        <v>51</v>
      </c>
      <c r="C15" s="147">
        <v>758.1</v>
      </c>
      <c r="D15" s="147">
        <v>885.9</v>
      </c>
      <c r="E15" s="147">
        <v>875.5</v>
      </c>
      <c r="F15" s="147">
        <v>10.4</v>
      </c>
      <c r="G15" s="147">
        <v>426</v>
      </c>
      <c r="H15" s="147">
        <v>424.6</v>
      </c>
      <c r="I15" s="147">
        <v>1.4</v>
      </c>
      <c r="J15" s="147">
        <v>-459.9</v>
      </c>
      <c r="K15" s="147">
        <v>48.08669150016932</v>
      </c>
      <c r="L15" s="147">
        <v>414.1</v>
      </c>
      <c r="M15" s="147">
        <v>11.899999999999977</v>
      </c>
      <c r="N15" s="147">
        <v>102.87370200434678</v>
      </c>
    </row>
    <row r="16" spans="1:14" ht="18" customHeight="1" hidden="1">
      <c r="A16" s="148" t="s">
        <v>165</v>
      </c>
      <c r="B16" s="150" t="s">
        <v>162</v>
      </c>
      <c r="C16" s="149">
        <v>0</v>
      </c>
      <c r="D16" s="149">
        <v>0</v>
      </c>
      <c r="E16" s="149"/>
      <c r="F16" s="149"/>
      <c r="G16" s="149">
        <v>0</v>
      </c>
      <c r="H16" s="149">
        <v>0</v>
      </c>
      <c r="I16" s="149">
        <v>0</v>
      </c>
      <c r="J16" s="149">
        <v>0</v>
      </c>
      <c r="K16" s="149" t="s">
        <v>0</v>
      </c>
      <c r="L16" s="149">
        <v>0</v>
      </c>
      <c r="M16" s="149">
        <v>0</v>
      </c>
      <c r="N16" s="149" t="s">
        <v>0</v>
      </c>
    </row>
    <row r="17" spans="1:14" ht="19.5" customHeight="1">
      <c r="A17" s="82" t="s">
        <v>54</v>
      </c>
      <c r="B17" s="146" t="s">
        <v>55</v>
      </c>
      <c r="C17" s="147">
        <v>5830.6</v>
      </c>
      <c r="D17" s="147">
        <v>5987.7</v>
      </c>
      <c r="E17" s="147">
        <v>5677.5</v>
      </c>
      <c r="F17" s="147">
        <v>310.2</v>
      </c>
      <c r="G17" s="147">
        <v>3526.6</v>
      </c>
      <c r="H17" s="147">
        <v>3506.6</v>
      </c>
      <c r="I17" s="147">
        <v>20</v>
      </c>
      <c r="J17" s="147">
        <v>-2461.1</v>
      </c>
      <c r="K17" s="147">
        <v>58.89740634968352</v>
      </c>
      <c r="L17" s="147">
        <v>3104.1</v>
      </c>
      <c r="M17" s="147">
        <v>422.5</v>
      </c>
      <c r="N17" s="147">
        <v>113.61103057246866</v>
      </c>
    </row>
    <row r="18" spans="1:14" ht="19.5" customHeight="1">
      <c r="A18" s="82" t="s">
        <v>49</v>
      </c>
      <c r="B18" s="146" t="s">
        <v>56</v>
      </c>
      <c r="C18" s="147">
        <v>9018.2</v>
      </c>
      <c r="D18" s="147">
        <v>10205.2</v>
      </c>
      <c r="E18" s="147">
        <v>7481.500000000001</v>
      </c>
      <c r="F18" s="147">
        <v>2723.7</v>
      </c>
      <c r="G18" s="147">
        <v>4579</v>
      </c>
      <c r="H18" s="147">
        <v>3539.6</v>
      </c>
      <c r="I18" s="147">
        <v>1039.4</v>
      </c>
      <c r="J18" s="147">
        <v>-5626.200000000001</v>
      </c>
      <c r="K18" s="147">
        <v>44.86928232665699</v>
      </c>
      <c r="L18" s="147">
        <v>3166</v>
      </c>
      <c r="M18" s="147">
        <v>1413</v>
      </c>
      <c r="N18" s="147">
        <v>144.63044851547696</v>
      </c>
    </row>
    <row r="19" spans="1:14" ht="17.25" customHeight="1">
      <c r="A19" s="148" t="s">
        <v>165</v>
      </c>
      <c r="B19" s="150" t="s">
        <v>162</v>
      </c>
      <c r="C19" s="294">
        <v>1414.7</v>
      </c>
      <c r="D19" s="294">
        <v>1585.7</v>
      </c>
      <c r="E19" s="294">
        <v>1585.7</v>
      </c>
      <c r="F19" s="294">
        <v>0</v>
      </c>
      <c r="G19" s="294">
        <v>754.4</v>
      </c>
      <c r="H19" s="294">
        <v>754.4</v>
      </c>
      <c r="I19" s="294">
        <v>0</v>
      </c>
      <c r="J19" s="294">
        <v>-831.3000000000001</v>
      </c>
      <c r="K19" s="294">
        <v>47.57520338021063</v>
      </c>
      <c r="L19" s="294">
        <v>468.1</v>
      </c>
      <c r="M19" s="294">
        <v>286.29999999999995</v>
      </c>
      <c r="N19" s="294">
        <v>161.16214484084597</v>
      </c>
    </row>
    <row r="20" spans="1:14" ht="19.5" customHeight="1">
      <c r="A20" s="82" t="s">
        <v>58</v>
      </c>
      <c r="B20" s="146" t="s">
        <v>57</v>
      </c>
      <c r="C20" s="147">
        <v>548.9</v>
      </c>
      <c r="D20" s="147">
        <v>555.4</v>
      </c>
      <c r="E20" s="147">
        <v>421</v>
      </c>
      <c r="F20" s="147">
        <v>134.4</v>
      </c>
      <c r="G20" s="147">
        <v>201.6</v>
      </c>
      <c r="H20" s="147">
        <v>195.4</v>
      </c>
      <c r="I20" s="147">
        <v>6.2</v>
      </c>
      <c r="J20" s="147">
        <v>-353.79999999999995</v>
      </c>
      <c r="K20" s="147">
        <v>36.29816348577602</v>
      </c>
      <c r="L20" s="147">
        <v>134.8</v>
      </c>
      <c r="M20" s="147">
        <v>66.79999999999998</v>
      </c>
      <c r="N20" s="147">
        <v>149.55489614243322</v>
      </c>
    </row>
    <row r="21" spans="1:14" ht="19.5" customHeight="1">
      <c r="A21" s="148" t="s">
        <v>165</v>
      </c>
      <c r="B21" s="150" t="s">
        <v>162</v>
      </c>
      <c r="C21" s="294">
        <v>0</v>
      </c>
      <c r="D21" s="294">
        <v>12.7</v>
      </c>
      <c r="E21" s="294">
        <v>12.7</v>
      </c>
      <c r="F21" s="294">
        <v>0</v>
      </c>
      <c r="G21" s="294">
        <v>12.6</v>
      </c>
      <c r="H21" s="294">
        <v>12.6</v>
      </c>
      <c r="I21" s="294">
        <v>0</v>
      </c>
      <c r="J21" s="294">
        <v>-0.09999999999999964</v>
      </c>
      <c r="K21" s="294">
        <v>99.21259842519686</v>
      </c>
      <c r="L21" s="294">
        <v>3.8</v>
      </c>
      <c r="M21" s="294">
        <v>8.8</v>
      </c>
      <c r="N21" s="294" t="s">
        <v>299</v>
      </c>
    </row>
    <row r="22" spans="1:14" ht="30" customHeight="1">
      <c r="A22" s="82" t="s">
        <v>60</v>
      </c>
      <c r="B22" s="146" t="s">
        <v>59</v>
      </c>
      <c r="C22" s="147">
        <v>675.9</v>
      </c>
      <c r="D22" s="147">
        <v>688.9</v>
      </c>
      <c r="E22" s="147">
        <v>415</v>
      </c>
      <c r="F22" s="147">
        <v>273.9</v>
      </c>
      <c r="G22" s="147">
        <v>151.4</v>
      </c>
      <c r="H22" s="147">
        <v>148.9</v>
      </c>
      <c r="I22" s="147">
        <v>2.5</v>
      </c>
      <c r="J22" s="147">
        <v>-537.5</v>
      </c>
      <c r="K22" s="147">
        <v>21.977064886050226</v>
      </c>
      <c r="L22" s="147">
        <v>146.9</v>
      </c>
      <c r="M22" s="147">
        <v>4.5</v>
      </c>
      <c r="N22" s="147">
        <v>103.0633083730429</v>
      </c>
    </row>
    <row r="23" spans="1:14" ht="17.25" customHeight="1">
      <c r="A23" s="148" t="s">
        <v>165</v>
      </c>
      <c r="B23" s="150" t="s">
        <v>162</v>
      </c>
      <c r="C23" s="149">
        <v>0</v>
      </c>
      <c r="D23" s="149">
        <v>126.7</v>
      </c>
      <c r="E23" s="149">
        <v>126.7</v>
      </c>
      <c r="F23" s="149">
        <v>0</v>
      </c>
      <c r="G23" s="149">
        <v>126.6</v>
      </c>
      <c r="H23" s="149">
        <v>126.6</v>
      </c>
      <c r="I23" s="149">
        <v>0</v>
      </c>
      <c r="J23" s="149">
        <v>-0.10000000000000853</v>
      </c>
      <c r="K23" s="149">
        <v>99.92107340173638</v>
      </c>
      <c r="L23" s="149">
        <v>91.7</v>
      </c>
      <c r="M23" s="149">
        <v>34.89999999999999</v>
      </c>
      <c r="N23" s="149">
        <v>138.05888767720828</v>
      </c>
    </row>
    <row r="24" spans="1:14" ht="19.5" customHeight="1">
      <c r="A24" s="82" t="s">
        <v>61</v>
      </c>
      <c r="B24" s="146" t="s">
        <v>62</v>
      </c>
      <c r="C24" s="147">
        <v>8948.5</v>
      </c>
      <c r="D24" s="147">
        <v>9084.6</v>
      </c>
      <c r="E24" s="147">
        <v>7567.1</v>
      </c>
      <c r="F24" s="147">
        <v>1517.5</v>
      </c>
      <c r="G24" s="147">
        <v>4359.7</v>
      </c>
      <c r="H24" s="147">
        <v>4258.099999999999</v>
      </c>
      <c r="I24" s="147">
        <v>101.6</v>
      </c>
      <c r="J24" s="147">
        <v>-4724.900000000001</v>
      </c>
      <c r="K24" s="147">
        <v>47.990005063514076</v>
      </c>
      <c r="L24" s="147">
        <v>4567.4</v>
      </c>
      <c r="M24" s="147">
        <v>-207.69999999999982</v>
      </c>
      <c r="N24" s="147">
        <v>95.45255506415029</v>
      </c>
    </row>
    <row r="25" spans="1:14" ht="19.5" customHeight="1">
      <c r="A25" s="148" t="s">
        <v>164</v>
      </c>
      <c r="B25" s="150" t="s">
        <v>163</v>
      </c>
      <c r="C25" s="149">
        <v>6071.9</v>
      </c>
      <c r="D25" s="149">
        <v>6095.2</v>
      </c>
      <c r="E25" s="149">
        <v>6095.2</v>
      </c>
      <c r="F25" s="149">
        <v>0</v>
      </c>
      <c r="G25" s="149">
        <v>3541.9</v>
      </c>
      <c r="H25" s="149">
        <v>3541.9</v>
      </c>
      <c r="I25" s="149">
        <v>0</v>
      </c>
      <c r="J25" s="149">
        <v>-2553.2999999999997</v>
      </c>
      <c r="K25" s="149">
        <v>58.109660060375376</v>
      </c>
      <c r="L25" s="149">
        <v>3403.8</v>
      </c>
      <c r="M25" s="149">
        <v>138.0999999999999</v>
      </c>
      <c r="N25" s="149">
        <v>104.05723015453316</v>
      </c>
    </row>
    <row r="26" spans="1:14" ht="20.25" customHeight="1">
      <c r="A26" s="82" t="s">
        <v>64</v>
      </c>
      <c r="B26" s="146" t="s">
        <v>63</v>
      </c>
      <c r="C26" s="147">
        <v>1027.5</v>
      </c>
      <c r="D26" s="147">
        <v>1091.8</v>
      </c>
      <c r="E26" s="147">
        <v>1081.8</v>
      </c>
      <c r="F26" s="147">
        <v>10</v>
      </c>
      <c r="G26" s="147">
        <v>608.1</v>
      </c>
      <c r="H26" s="147">
        <v>607.6</v>
      </c>
      <c r="I26" s="147">
        <v>0.5</v>
      </c>
      <c r="J26" s="147">
        <v>-483.69999999999993</v>
      </c>
      <c r="K26" s="147">
        <v>55.69701410514747</v>
      </c>
      <c r="L26" s="147">
        <v>504.9</v>
      </c>
      <c r="M26" s="147">
        <v>103.20000000000005</v>
      </c>
      <c r="N26" s="147">
        <v>120.43969102792633</v>
      </c>
    </row>
    <row r="27" spans="1:14" ht="15">
      <c r="A27" s="148" t="s">
        <v>165</v>
      </c>
      <c r="B27" s="150" t="s">
        <v>162</v>
      </c>
      <c r="C27" s="149">
        <v>268.6</v>
      </c>
      <c r="D27" s="149">
        <v>287.7</v>
      </c>
      <c r="E27" s="149">
        <v>287.7</v>
      </c>
      <c r="F27" s="149">
        <v>0</v>
      </c>
      <c r="G27" s="149">
        <v>180.2</v>
      </c>
      <c r="H27" s="149">
        <v>180.2</v>
      </c>
      <c r="I27" s="149">
        <v>0</v>
      </c>
      <c r="J27" s="149">
        <v>-107.5</v>
      </c>
      <c r="K27" s="149">
        <v>62.63468891206118</v>
      </c>
      <c r="L27" s="149">
        <v>151.7</v>
      </c>
      <c r="M27" s="149">
        <v>28.5</v>
      </c>
      <c r="N27" s="149">
        <v>118.78707976268952</v>
      </c>
    </row>
    <row r="28" spans="1:14" ht="19.5" customHeight="1">
      <c r="A28" s="82" t="s">
        <v>66</v>
      </c>
      <c r="B28" s="146" t="s">
        <v>65</v>
      </c>
      <c r="C28" s="147">
        <v>13655.4</v>
      </c>
      <c r="D28" s="147">
        <v>14393.6</v>
      </c>
      <c r="E28" s="147">
        <v>14120</v>
      </c>
      <c r="F28" s="147">
        <v>273.6</v>
      </c>
      <c r="G28" s="147">
        <v>9022.9</v>
      </c>
      <c r="H28" s="147">
        <v>8990.3</v>
      </c>
      <c r="I28" s="147">
        <v>32.6</v>
      </c>
      <c r="J28" s="147">
        <v>-5370.700000000001</v>
      </c>
      <c r="K28" s="147">
        <v>62.686888617163184</v>
      </c>
      <c r="L28" s="147">
        <v>8114.4</v>
      </c>
      <c r="M28" s="147">
        <v>908.5</v>
      </c>
      <c r="N28" s="147">
        <v>111.19614512471657</v>
      </c>
    </row>
    <row r="29" spans="1:14" ht="15.75" customHeight="1">
      <c r="A29" s="148" t="s">
        <v>165</v>
      </c>
      <c r="B29" s="150" t="s">
        <v>162</v>
      </c>
      <c r="C29" s="149">
        <v>10653.3</v>
      </c>
      <c r="D29" s="149">
        <v>11380.7</v>
      </c>
      <c r="E29" s="149">
        <v>11380.7</v>
      </c>
      <c r="F29" s="149">
        <v>0</v>
      </c>
      <c r="G29" s="149">
        <v>7323.7</v>
      </c>
      <c r="H29" s="149">
        <v>7323.7</v>
      </c>
      <c r="I29" s="149">
        <v>0</v>
      </c>
      <c r="J29" s="149">
        <v>-4057.000000000001</v>
      </c>
      <c r="K29" s="149">
        <v>64.35192914319857</v>
      </c>
      <c r="L29" s="149">
        <v>6385.5</v>
      </c>
      <c r="M29" s="149">
        <v>938.1999999999998</v>
      </c>
      <c r="N29" s="149">
        <v>114.69266306475609</v>
      </c>
    </row>
    <row r="30" spans="1:14" ht="19.5" customHeight="1">
      <c r="A30" s="82" t="s">
        <v>68</v>
      </c>
      <c r="B30" s="146" t="s">
        <v>67</v>
      </c>
      <c r="C30" s="147">
        <v>14785.2</v>
      </c>
      <c r="D30" s="147">
        <v>17244.4</v>
      </c>
      <c r="E30" s="147">
        <v>17242.9</v>
      </c>
      <c r="F30" s="147">
        <v>1.5</v>
      </c>
      <c r="G30" s="147">
        <v>12060.5</v>
      </c>
      <c r="H30" s="147">
        <v>12060.4</v>
      </c>
      <c r="I30" s="147">
        <v>0.1</v>
      </c>
      <c r="J30" s="147">
        <v>-5183.9000000000015</v>
      </c>
      <c r="K30" s="147">
        <v>69.93864674908956</v>
      </c>
      <c r="L30" s="147">
        <v>8515.6</v>
      </c>
      <c r="M30" s="147">
        <v>3544.8999999999996</v>
      </c>
      <c r="N30" s="147">
        <v>141.6283056977782</v>
      </c>
    </row>
    <row r="31" spans="1:14" ht="19.5" customHeight="1">
      <c r="A31" s="148" t="s">
        <v>165</v>
      </c>
      <c r="B31" s="150" t="s">
        <v>162</v>
      </c>
      <c r="C31" s="149">
        <v>482.9</v>
      </c>
      <c r="D31" s="149">
        <v>644.8</v>
      </c>
      <c r="E31" s="149">
        <v>644.8</v>
      </c>
      <c r="F31" s="149">
        <v>0</v>
      </c>
      <c r="G31" s="149">
        <v>346.6</v>
      </c>
      <c r="H31" s="149">
        <v>346.6</v>
      </c>
      <c r="I31" s="149">
        <v>0</v>
      </c>
      <c r="J31" s="149">
        <v>-298.19999999999993</v>
      </c>
      <c r="K31" s="149">
        <v>53.75310173697271</v>
      </c>
      <c r="L31" s="149">
        <v>234.3</v>
      </c>
      <c r="M31" s="149">
        <v>112.30000000000001</v>
      </c>
      <c r="N31" s="149">
        <v>147.93000426803243</v>
      </c>
    </row>
    <row r="32" spans="1:14" ht="18.75" customHeight="1">
      <c r="A32" s="148" t="s">
        <v>167</v>
      </c>
      <c r="B32" s="150" t="s">
        <v>166</v>
      </c>
      <c r="C32" s="149">
        <v>12550</v>
      </c>
      <c r="D32" s="149">
        <v>14207.1</v>
      </c>
      <c r="E32" s="149">
        <v>14207.1</v>
      </c>
      <c r="F32" s="149">
        <v>0</v>
      </c>
      <c r="G32" s="149">
        <v>10072.1</v>
      </c>
      <c r="H32" s="149">
        <v>10072.1</v>
      </c>
      <c r="I32" s="149">
        <v>0</v>
      </c>
      <c r="J32" s="149">
        <v>-4135</v>
      </c>
      <c r="K32" s="149">
        <v>70.89483427300435</v>
      </c>
      <c r="L32" s="149">
        <v>7925.1</v>
      </c>
      <c r="M32" s="149">
        <v>2147</v>
      </c>
      <c r="N32" s="149">
        <v>127.09114080579424</v>
      </c>
    </row>
  </sheetData>
  <sheetProtection/>
  <mergeCells count="16">
    <mergeCell ref="L8:L9"/>
    <mergeCell ref="M8:N8"/>
    <mergeCell ref="M1:N1"/>
    <mergeCell ref="A2:K2"/>
    <mergeCell ref="A3:K3"/>
    <mergeCell ref="A4:K4"/>
    <mergeCell ref="A5:K5"/>
    <mergeCell ref="E8:F8"/>
    <mergeCell ref="A8:A9"/>
    <mergeCell ref="B8:B9"/>
    <mergeCell ref="C8:C9"/>
    <mergeCell ref="D8:D9"/>
    <mergeCell ref="A6:K6"/>
    <mergeCell ref="G8:G9"/>
    <mergeCell ref="J8:K8"/>
    <mergeCell ref="H8:I8"/>
  </mergeCells>
  <printOptions horizontalCentered="1"/>
  <pageMargins left="0" right="0" top="0.3937007874015748" bottom="0.1968503937007874" header="0" footer="0"/>
  <pageSetup horizontalDpi="600" verticalDpi="600" orientation="portrait" paperSize="9" scale="51"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P30"/>
  <sheetViews>
    <sheetView showZeros="0" view="pageBreakPreview" zoomScaleSheetLayoutView="100" zoomScalePageLayoutView="0" workbookViewId="0" topLeftCell="A1">
      <selection activeCell="A5" sqref="A5:K5"/>
    </sheetView>
  </sheetViews>
  <sheetFormatPr defaultColWidth="9.140625" defaultRowHeight="15"/>
  <cols>
    <col min="1" max="1" width="47.7109375" style="0" customWidth="1"/>
    <col min="2" max="2" width="9.421875" style="0" customWidth="1"/>
    <col min="3" max="3" width="12.00390625" style="0" customWidth="1"/>
    <col min="4" max="5" width="12.140625" style="0" customWidth="1"/>
    <col min="6" max="6" width="9.7109375" style="0" customWidth="1"/>
    <col min="7" max="7" width="11.8515625" style="0" customWidth="1"/>
    <col min="8" max="8" width="11.57421875" style="0" customWidth="1"/>
    <col min="9" max="9" width="10.00390625" style="0" customWidth="1"/>
    <col min="10" max="10" width="12.28125" style="0" customWidth="1"/>
    <col min="11" max="11" width="8.140625" style="0" customWidth="1"/>
    <col min="12" max="12" width="10.8515625" style="0" customWidth="1"/>
    <col min="13" max="13" width="11.00390625" style="0" customWidth="1"/>
    <col min="14" max="14" width="9.8515625" style="0" customWidth="1"/>
    <col min="16" max="16" width="22.7109375" style="0" customWidth="1"/>
  </cols>
  <sheetData>
    <row r="1" spans="1:14" ht="32.25" customHeight="1">
      <c r="A1" s="13"/>
      <c r="B1" s="13"/>
      <c r="C1" s="13"/>
      <c r="D1" s="3"/>
      <c r="E1" s="3"/>
      <c r="F1" s="3"/>
      <c r="G1" s="3"/>
      <c r="H1" s="3"/>
      <c r="I1" s="3"/>
      <c r="M1" s="358" t="s">
        <v>278</v>
      </c>
      <c r="N1" s="358"/>
    </row>
    <row r="2" spans="1:11" ht="20.25">
      <c r="A2" s="351" t="s">
        <v>221</v>
      </c>
      <c r="B2" s="351"/>
      <c r="C2" s="351"/>
      <c r="D2" s="351"/>
      <c r="E2" s="351"/>
      <c r="F2" s="351"/>
      <c r="G2" s="351"/>
      <c r="H2" s="351"/>
      <c r="I2" s="351"/>
      <c r="J2" s="351"/>
      <c r="K2" s="351"/>
    </row>
    <row r="3" spans="1:11" ht="20.25">
      <c r="A3" s="351" t="s">
        <v>295</v>
      </c>
      <c r="B3" s="351"/>
      <c r="C3" s="351"/>
      <c r="D3" s="351"/>
      <c r="E3" s="351"/>
      <c r="F3" s="351"/>
      <c r="G3" s="351"/>
      <c r="H3" s="351"/>
      <c r="I3" s="351"/>
      <c r="J3" s="351"/>
      <c r="K3" s="351"/>
    </row>
    <row r="4" spans="1:11" ht="20.25">
      <c r="A4" s="351" t="s">
        <v>224</v>
      </c>
      <c r="B4" s="351"/>
      <c r="C4" s="351"/>
      <c r="D4" s="351"/>
      <c r="E4" s="351"/>
      <c r="F4" s="351"/>
      <c r="G4" s="351"/>
      <c r="H4" s="351"/>
      <c r="I4" s="351"/>
      <c r="J4" s="351"/>
      <c r="K4" s="351"/>
    </row>
    <row r="5" spans="1:11" ht="20.25" customHeight="1">
      <c r="A5" s="347" t="s">
        <v>298</v>
      </c>
      <c r="B5" s="347"/>
      <c r="C5" s="347"/>
      <c r="D5" s="347"/>
      <c r="E5" s="347"/>
      <c r="F5" s="347"/>
      <c r="G5" s="347"/>
      <c r="H5" s="347"/>
      <c r="I5" s="347"/>
      <c r="J5" s="347"/>
      <c r="K5" s="347"/>
    </row>
    <row r="6" spans="1:11" ht="20.25" customHeight="1">
      <c r="A6" s="347"/>
      <c r="B6" s="347"/>
      <c r="C6" s="347"/>
      <c r="D6" s="347"/>
      <c r="E6" s="347"/>
      <c r="F6" s="347"/>
      <c r="G6" s="347"/>
      <c r="H6" s="347"/>
      <c r="I6" s="347"/>
      <c r="J6" s="347"/>
      <c r="K6" s="347"/>
    </row>
    <row r="7" spans="1:14" ht="20.25" customHeight="1">
      <c r="A7" s="2"/>
      <c r="B7" s="2"/>
      <c r="C7" s="2"/>
      <c r="D7" s="2"/>
      <c r="E7" s="2"/>
      <c r="F7" s="2"/>
      <c r="G7" s="2"/>
      <c r="H7" s="2"/>
      <c r="I7" s="2"/>
      <c r="J7" s="2" t="s">
        <v>1</v>
      </c>
      <c r="N7" s="4" t="s">
        <v>13</v>
      </c>
    </row>
    <row r="8" spans="1:14" ht="44.25" customHeight="1">
      <c r="A8" s="371" t="s">
        <v>27</v>
      </c>
      <c r="B8" s="374" t="s">
        <v>179</v>
      </c>
      <c r="C8" s="375" t="s">
        <v>261</v>
      </c>
      <c r="D8" s="371" t="s">
        <v>20</v>
      </c>
      <c r="E8" s="377" t="s">
        <v>228</v>
      </c>
      <c r="F8" s="377"/>
      <c r="G8" s="371" t="s">
        <v>28</v>
      </c>
      <c r="H8" s="377" t="s">
        <v>228</v>
      </c>
      <c r="I8" s="377"/>
      <c r="J8" s="371" t="s">
        <v>21</v>
      </c>
      <c r="K8" s="371"/>
      <c r="L8" s="365" t="s">
        <v>25</v>
      </c>
      <c r="M8" s="365" t="s">
        <v>26</v>
      </c>
      <c r="N8" s="365"/>
    </row>
    <row r="9" spans="1:14" ht="31.5">
      <c r="A9" s="371"/>
      <c r="B9" s="374"/>
      <c r="C9" s="376"/>
      <c r="D9" s="371"/>
      <c r="E9" s="184" t="s">
        <v>230</v>
      </c>
      <c r="F9" s="184" t="s">
        <v>229</v>
      </c>
      <c r="G9" s="371"/>
      <c r="H9" s="184" t="s">
        <v>230</v>
      </c>
      <c r="I9" s="184" t="s">
        <v>229</v>
      </c>
      <c r="J9" s="144" t="s">
        <v>212</v>
      </c>
      <c r="K9" s="144" t="s">
        <v>23</v>
      </c>
      <c r="L9" s="365"/>
      <c r="M9" s="299" t="s">
        <v>217</v>
      </c>
      <c r="N9" s="143" t="s">
        <v>23</v>
      </c>
    </row>
    <row r="10" spans="1:14" s="239" customFormat="1" ht="12">
      <c r="A10" s="12">
        <v>1</v>
      </c>
      <c r="B10" s="79">
        <v>2</v>
      </c>
      <c r="C10" s="79">
        <v>3</v>
      </c>
      <c r="D10" s="12">
        <v>4</v>
      </c>
      <c r="E10" s="12">
        <v>5</v>
      </c>
      <c r="F10" s="12">
        <v>6</v>
      </c>
      <c r="G10" s="12">
        <v>7</v>
      </c>
      <c r="H10" s="12">
        <v>8</v>
      </c>
      <c r="I10" s="12">
        <v>9</v>
      </c>
      <c r="J10" s="12">
        <v>10</v>
      </c>
      <c r="K10" s="12">
        <v>11</v>
      </c>
      <c r="L10" s="320">
        <v>12</v>
      </c>
      <c r="M10" s="320">
        <v>13</v>
      </c>
      <c r="N10" s="320">
        <v>14</v>
      </c>
    </row>
    <row r="11" spans="1:14" ht="17.25">
      <c r="A11" s="301" t="s">
        <v>46</v>
      </c>
      <c r="B11" s="312" t="s">
        <v>45</v>
      </c>
      <c r="C11" s="177">
        <v>21902.9</v>
      </c>
      <c r="D11" s="177">
        <v>25168.699999999997</v>
      </c>
      <c r="E11" s="177">
        <v>24427.6</v>
      </c>
      <c r="F11" s="177">
        <v>741.1</v>
      </c>
      <c r="G11" s="177">
        <v>13859.5</v>
      </c>
      <c r="H11" s="177">
        <v>13674.8</v>
      </c>
      <c r="I11" s="177">
        <v>184.7</v>
      </c>
      <c r="J11" s="177">
        <v>-11309.199999999997</v>
      </c>
      <c r="K11" s="177">
        <v>55.0664118528172</v>
      </c>
      <c r="L11" s="177">
        <v>11662.5</v>
      </c>
      <c r="M11" s="177">
        <v>2197</v>
      </c>
      <c r="N11" s="177">
        <v>118.83815648445875</v>
      </c>
    </row>
    <row r="12" spans="1:14" ht="16.5" customHeight="1">
      <c r="A12" s="41" t="s">
        <v>2</v>
      </c>
      <c r="B12" s="312"/>
      <c r="C12" s="152"/>
      <c r="D12" s="152"/>
      <c r="E12" s="152"/>
      <c r="F12" s="152"/>
      <c r="G12" s="152"/>
      <c r="H12" s="152"/>
      <c r="I12" s="152"/>
      <c r="J12" s="152"/>
      <c r="K12" s="152"/>
      <c r="L12" s="300"/>
      <c r="M12" s="300"/>
      <c r="N12" s="300"/>
    </row>
    <row r="13" spans="1:14" ht="15.75">
      <c r="A13" s="82" t="s">
        <v>52</v>
      </c>
      <c r="B13" s="146" t="s">
        <v>50</v>
      </c>
      <c r="C13" s="151">
        <v>1057.9</v>
      </c>
      <c r="D13" s="151">
        <v>596.1</v>
      </c>
      <c r="E13" s="151">
        <v>558.3000000000001</v>
      </c>
      <c r="F13" s="151">
        <v>37.8</v>
      </c>
      <c r="G13" s="151">
        <v>1086.1</v>
      </c>
      <c r="H13" s="151">
        <v>1079.6</v>
      </c>
      <c r="I13" s="151">
        <v>6.5</v>
      </c>
      <c r="J13" s="151">
        <v>489.9999999999999</v>
      </c>
      <c r="K13" s="151">
        <v>182.20097299110884</v>
      </c>
      <c r="L13" s="151">
        <v>1008.9</v>
      </c>
      <c r="M13" s="151">
        <v>77.19999999999993</v>
      </c>
      <c r="N13" s="151">
        <v>107.65189810684903</v>
      </c>
    </row>
    <row r="14" spans="1:14" ht="15">
      <c r="A14" s="148" t="s">
        <v>165</v>
      </c>
      <c r="B14" s="150" t="s">
        <v>162</v>
      </c>
      <c r="C14" s="149">
        <v>0</v>
      </c>
      <c r="D14" s="149">
        <v>0</v>
      </c>
      <c r="E14" s="149">
        <v>0</v>
      </c>
      <c r="F14" s="149">
        <v>0</v>
      </c>
      <c r="G14" s="149">
        <v>0</v>
      </c>
      <c r="H14" s="149">
        <v>0</v>
      </c>
      <c r="I14" s="149">
        <v>0</v>
      </c>
      <c r="J14" s="149">
        <v>0</v>
      </c>
      <c r="K14" s="149" t="s">
        <v>0</v>
      </c>
      <c r="L14" s="149">
        <v>0</v>
      </c>
      <c r="M14" s="149">
        <v>0</v>
      </c>
      <c r="N14" s="149" t="s">
        <v>0</v>
      </c>
    </row>
    <row r="15" spans="1:16" ht="25.5">
      <c r="A15" s="74" t="s">
        <v>267</v>
      </c>
      <c r="B15" s="150"/>
      <c r="C15" s="149">
        <v>5.8</v>
      </c>
      <c r="D15" s="149">
        <v>5.6</v>
      </c>
      <c r="E15" s="149">
        <v>5.6</v>
      </c>
      <c r="F15" s="149">
        <v>0</v>
      </c>
      <c r="G15" s="149">
        <v>2</v>
      </c>
      <c r="H15" s="149">
        <v>2</v>
      </c>
      <c r="I15" s="149">
        <v>0</v>
      </c>
      <c r="J15" s="149">
        <v>-3.5999999999999996</v>
      </c>
      <c r="K15" s="149">
        <v>35.714285714285715</v>
      </c>
      <c r="L15" s="149">
        <v>2.5</v>
      </c>
      <c r="M15" s="149">
        <v>-0.5</v>
      </c>
      <c r="N15" s="149">
        <v>80</v>
      </c>
      <c r="P15" s="195"/>
    </row>
    <row r="16" spans="1:14" ht="15.75">
      <c r="A16" s="82" t="s">
        <v>53</v>
      </c>
      <c r="B16" s="146" t="s">
        <v>51</v>
      </c>
      <c r="C16" s="151">
        <v>15.3</v>
      </c>
      <c r="D16" s="151">
        <v>16.5</v>
      </c>
      <c r="E16" s="151">
        <v>16.5</v>
      </c>
      <c r="F16" s="151">
        <v>0</v>
      </c>
      <c r="G16" s="151">
        <v>9</v>
      </c>
      <c r="H16" s="151">
        <v>9</v>
      </c>
      <c r="I16" s="151">
        <v>0</v>
      </c>
      <c r="J16" s="151">
        <v>-7.5</v>
      </c>
      <c r="K16" s="151">
        <v>54.54545454545454</v>
      </c>
      <c r="L16" s="151">
        <v>7.8</v>
      </c>
      <c r="M16" s="151">
        <v>1.2000000000000002</v>
      </c>
      <c r="N16" s="151">
        <v>115.3846153846154</v>
      </c>
    </row>
    <row r="17" spans="1:14" ht="15.75">
      <c r="A17" s="82" t="s">
        <v>54</v>
      </c>
      <c r="B17" s="146" t="s">
        <v>55</v>
      </c>
      <c r="C17" s="151">
        <v>19.2</v>
      </c>
      <c r="D17" s="151">
        <v>32.1</v>
      </c>
      <c r="E17" s="151">
        <v>26.1</v>
      </c>
      <c r="F17" s="151">
        <v>6</v>
      </c>
      <c r="G17" s="151">
        <v>17.7</v>
      </c>
      <c r="H17" s="151">
        <v>12.799999999999999</v>
      </c>
      <c r="I17" s="151">
        <v>4.9</v>
      </c>
      <c r="J17" s="151">
        <v>-14.400000000000002</v>
      </c>
      <c r="K17" s="151">
        <v>55.140186915887845</v>
      </c>
      <c r="L17" s="151">
        <v>14.5</v>
      </c>
      <c r="M17" s="151">
        <v>3.1999999999999993</v>
      </c>
      <c r="N17" s="151">
        <v>122.06896551724138</v>
      </c>
    </row>
    <row r="18" spans="1:14" ht="15.75">
      <c r="A18" s="82" t="s">
        <v>49</v>
      </c>
      <c r="B18" s="146" t="s">
        <v>56</v>
      </c>
      <c r="C18" s="151">
        <v>3656.7</v>
      </c>
      <c r="D18" s="151">
        <v>4339.8</v>
      </c>
      <c r="E18" s="151">
        <v>4009.5</v>
      </c>
      <c r="F18" s="151">
        <v>330.3</v>
      </c>
      <c r="G18" s="151">
        <v>1500.7</v>
      </c>
      <c r="H18" s="151">
        <v>1457.2</v>
      </c>
      <c r="I18" s="151">
        <v>43.5</v>
      </c>
      <c r="J18" s="151">
        <v>-2839.1000000000004</v>
      </c>
      <c r="K18" s="151">
        <v>34.579934559196275</v>
      </c>
      <c r="L18" s="151">
        <v>1124.6</v>
      </c>
      <c r="M18" s="151">
        <v>376.10000000000014</v>
      </c>
      <c r="N18" s="151">
        <v>133.44300195625112</v>
      </c>
    </row>
    <row r="19" spans="1:14" ht="15">
      <c r="A19" s="148" t="s">
        <v>165</v>
      </c>
      <c r="B19" s="150" t="s">
        <v>162</v>
      </c>
      <c r="C19" s="149">
        <v>0</v>
      </c>
      <c r="D19" s="149">
        <v>0.2</v>
      </c>
      <c r="E19" s="149">
        <v>0.2</v>
      </c>
      <c r="F19" s="149">
        <v>0</v>
      </c>
      <c r="G19" s="149">
        <v>0.2</v>
      </c>
      <c r="H19" s="149">
        <v>0.2</v>
      </c>
      <c r="I19" s="149">
        <v>0</v>
      </c>
      <c r="J19" s="149">
        <v>0</v>
      </c>
      <c r="K19" s="149">
        <v>100</v>
      </c>
      <c r="L19" s="149">
        <v>0.1</v>
      </c>
      <c r="M19" s="149">
        <v>0.1</v>
      </c>
      <c r="N19" s="149">
        <v>200</v>
      </c>
    </row>
    <row r="20" spans="1:14" ht="18" customHeight="1">
      <c r="A20" s="82" t="s">
        <v>58</v>
      </c>
      <c r="B20" s="146" t="s">
        <v>57</v>
      </c>
      <c r="C20" s="151">
        <v>48.7</v>
      </c>
      <c r="D20" s="151">
        <v>77.5</v>
      </c>
      <c r="E20" s="151">
        <v>70.8</v>
      </c>
      <c r="F20" s="151">
        <v>6.7</v>
      </c>
      <c r="G20" s="151">
        <v>23.2</v>
      </c>
      <c r="H20" s="151">
        <v>19.9</v>
      </c>
      <c r="I20" s="151">
        <v>3.3</v>
      </c>
      <c r="J20" s="151">
        <v>-54.3</v>
      </c>
      <c r="K20" s="151">
        <v>29.935483870967737</v>
      </c>
      <c r="L20" s="151">
        <v>14.5</v>
      </c>
      <c r="M20" s="151">
        <v>8.7</v>
      </c>
      <c r="N20" s="151">
        <v>160</v>
      </c>
    </row>
    <row r="21" spans="1:14" ht="27" customHeight="1">
      <c r="A21" s="82" t="s">
        <v>60</v>
      </c>
      <c r="B21" s="146" t="s">
        <v>59</v>
      </c>
      <c r="C21" s="151">
        <v>2173.9</v>
      </c>
      <c r="D21" s="151">
        <v>3602.9</v>
      </c>
      <c r="E21" s="151">
        <v>3279.4</v>
      </c>
      <c r="F21" s="151">
        <v>323.5</v>
      </c>
      <c r="G21" s="151">
        <v>1346.4</v>
      </c>
      <c r="H21" s="151">
        <v>1231.9</v>
      </c>
      <c r="I21" s="151">
        <v>114.5</v>
      </c>
      <c r="J21" s="151">
        <v>-2256.5</v>
      </c>
      <c r="K21" s="151">
        <v>37.36989647228622</v>
      </c>
      <c r="L21" s="151">
        <v>986.3</v>
      </c>
      <c r="M21" s="151">
        <v>360.10000000000014</v>
      </c>
      <c r="N21" s="151">
        <v>136.51018959748558</v>
      </c>
    </row>
    <row r="22" spans="1:14" ht="15">
      <c r="A22" s="148" t="s">
        <v>165</v>
      </c>
      <c r="B22" s="150" t="s">
        <v>162</v>
      </c>
      <c r="C22" s="149">
        <v>3.5</v>
      </c>
      <c r="D22" s="149">
        <v>7.4</v>
      </c>
      <c r="E22" s="149">
        <v>7.4</v>
      </c>
      <c r="F22" s="149">
        <v>0</v>
      </c>
      <c r="G22" s="149">
        <v>5.1</v>
      </c>
      <c r="H22" s="149">
        <v>5.1</v>
      </c>
      <c r="I22" s="149">
        <v>0</v>
      </c>
      <c r="J22" s="149">
        <v>-2.3000000000000007</v>
      </c>
      <c r="K22" s="149">
        <v>68.91891891891892</v>
      </c>
      <c r="L22" s="149">
        <v>0.6</v>
      </c>
      <c r="M22" s="149">
        <v>4.5</v>
      </c>
      <c r="N22" s="149" t="s">
        <v>299</v>
      </c>
    </row>
    <row r="23" spans="1:14" ht="15.75">
      <c r="A23" s="82" t="s">
        <v>61</v>
      </c>
      <c r="B23" s="146" t="s">
        <v>62</v>
      </c>
      <c r="C23" s="151">
        <v>134.6</v>
      </c>
      <c r="D23" s="151">
        <v>213.5</v>
      </c>
      <c r="E23" s="151">
        <v>206.3</v>
      </c>
      <c r="F23" s="151">
        <v>7.2</v>
      </c>
      <c r="G23" s="151">
        <v>69.6</v>
      </c>
      <c r="H23" s="151">
        <v>68.5</v>
      </c>
      <c r="I23" s="151">
        <v>1.1</v>
      </c>
      <c r="J23" s="151">
        <v>-143.9</v>
      </c>
      <c r="K23" s="151">
        <v>32.59953161592505</v>
      </c>
      <c r="L23" s="151">
        <v>73.8</v>
      </c>
      <c r="M23" s="151">
        <v>-4.200000000000003</v>
      </c>
      <c r="N23" s="151">
        <v>94.30894308943088</v>
      </c>
    </row>
    <row r="24" spans="1:14" ht="15">
      <c r="A24" s="148" t="s">
        <v>165</v>
      </c>
      <c r="B24" s="150" t="s">
        <v>162</v>
      </c>
      <c r="C24" s="149">
        <v>0</v>
      </c>
      <c r="D24" s="149">
        <v>0</v>
      </c>
      <c r="E24" s="149">
        <v>0</v>
      </c>
      <c r="F24" s="149">
        <v>0</v>
      </c>
      <c r="G24" s="149">
        <v>0</v>
      </c>
      <c r="H24" s="149">
        <v>0</v>
      </c>
      <c r="I24" s="149">
        <v>0</v>
      </c>
      <c r="J24" s="149">
        <v>0</v>
      </c>
      <c r="K24" s="149">
        <v>0</v>
      </c>
      <c r="L24" s="149">
        <v>0</v>
      </c>
      <c r="M24" s="149">
        <v>0</v>
      </c>
      <c r="N24" s="149" t="s">
        <v>0</v>
      </c>
    </row>
    <row r="25" spans="1:14" ht="17.25" customHeight="1">
      <c r="A25" s="82" t="s">
        <v>64</v>
      </c>
      <c r="B25" s="146" t="s">
        <v>63</v>
      </c>
      <c r="C25" s="151">
        <v>1410.8</v>
      </c>
      <c r="D25" s="151">
        <v>1637.8</v>
      </c>
      <c r="E25" s="151">
        <v>1619.2</v>
      </c>
      <c r="F25" s="151">
        <v>18.6</v>
      </c>
      <c r="G25" s="151">
        <v>870</v>
      </c>
      <c r="H25" s="151">
        <v>865.4</v>
      </c>
      <c r="I25" s="151">
        <v>4.6</v>
      </c>
      <c r="J25" s="151">
        <v>-767.8</v>
      </c>
      <c r="K25" s="151">
        <v>53.12003907681036</v>
      </c>
      <c r="L25" s="151">
        <v>736.6</v>
      </c>
      <c r="M25" s="151">
        <v>133.39999999999998</v>
      </c>
      <c r="N25" s="151">
        <v>118.11023622047243</v>
      </c>
    </row>
    <row r="26" spans="1:14" s="145" customFormat="1" ht="18.75" customHeight="1">
      <c r="A26" s="148" t="s">
        <v>165</v>
      </c>
      <c r="B26" s="150" t="s">
        <v>162</v>
      </c>
      <c r="C26" s="149">
        <v>0</v>
      </c>
      <c r="D26" s="149">
        <v>0</v>
      </c>
      <c r="E26" s="149">
        <v>0</v>
      </c>
      <c r="F26" s="149">
        <v>0</v>
      </c>
      <c r="G26" s="149">
        <v>0</v>
      </c>
      <c r="H26" s="149">
        <v>0</v>
      </c>
      <c r="I26" s="149">
        <v>0</v>
      </c>
      <c r="J26" s="149">
        <v>0</v>
      </c>
      <c r="K26" s="149" t="s">
        <v>0</v>
      </c>
      <c r="L26" s="149">
        <v>0</v>
      </c>
      <c r="M26" s="149">
        <v>0</v>
      </c>
      <c r="N26" s="149" t="s">
        <v>0</v>
      </c>
    </row>
    <row r="27" spans="1:14" ht="15.75">
      <c r="A27" s="82" t="s">
        <v>66</v>
      </c>
      <c r="B27" s="146" t="s">
        <v>65</v>
      </c>
      <c r="C27" s="151">
        <v>11670.2</v>
      </c>
      <c r="D27" s="151">
        <v>12709.7</v>
      </c>
      <c r="E27" s="151">
        <v>12698.7</v>
      </c>
      <c r="F27" s="151">
        <v>11</v>
      </c>
      <c r="G27" s="151">
        <v>7853.2</v>
      </c>
      <c r="H27" s="151">
        <v>7846.9</v>
      </c>
      <c r="I27" s="151">
        <v>6.3</v>
      </c>
      <c r="J27" s="151">
        <v>-4856.500000000001</v>
      </c>
      <c r="K27" s="151">
        <v>61.78902727837793</v>
      </c>
      <c r="L27" s="151">
        <v>6769.7</v>
      </c>
      <c r="M27" s="151">
        <v>1083.5</v>
      </c>
      <c r="N27" s="151">
        <v>116.00514055275714</v>
      </c>
    </row>
    <row r="28" spans="1:14" ht="15">
      <c r="A28" s="148" t="s">
        <v>165</v>
      </c>
      <c r="B28" s="150" t="s">
        <v>162</v>
      </c>
      <c r="C28" s="149">
        <v>0</v>
      </c>
      <c r="D28" s="149">
        <v>0.9</v>
      </c>
      <c r="E28" s="149">
        <v>0.9</v>
      </c>
      <c r="F28" s="149">
        <v>0</v>
      </c>
      <c r="G28" s="149">
        <v>0.4</v>
      </c>
      <c r="H28" s="149">
        <v>0.4</v>
      </c>
      <c r="I28" s="149">
        <v>0</v>
      </c>
      <c r="J28" s="149">
        <v>-0.5</v>
      </c>
      <c r="K28" s="149">
        <v>44.44444444444445</v>
      </c>
      <c r="L28" s="149">
        <v>5.7</v>
      </c>
      <c r="M28" s="149">
        <v>-5.3</v>
      </c>
      <c r="N28" s="149">
        <v>7.017543859649122</v>
      </c>
    </row>
    <row r="29" spans="1:14" ht="15.75">
      <c r="A29" s="82" t="s">
        <v>68</v>
      </c>
      <c r="B29" s="146" t="s">
        <v>67</v>
      </c>
      <c r="C29" s="151">
        <v>1715.6</v>
      </c>
      <c r="D29" s="151">
        <v>1942.8</v>
      </c>
      <c r="E29" s="151">
        <v>1942.8</v>
      </c>
      <c r="F29" s="151">
        <v>0</v>
      </c>
      <c r="G29" s="151">
        <v>1083.6</v>
      </c>
      <c r="H29" s="151">
        <v>1083.6</v>
      </c>
      <c r="I29" s="151">
        <v>0</v>
      </c>
      <c r="J29" s="151">
        <v>-859.2</v>
      </c>
      <c r="K29" s="151">
        <v>55.77516985793699</v>
      </c>
      <c r="L29" s="151">
        <v>925.8</v>
      </c>
      <c r="M29" s="151">
        <v>157.79999999999995</v>
      </c>
      <c r="N29" s="151">
        <v>117.0447180816591</v>
      </c>
    </row>
    <row r="30" spans="1:14" ht="15">
      <c r="A30" s="148" t="s">
        <v>165</v>
      </c>
      <c r="B30" s="150" t="s">
        <v>162</v>
      </c>
      <c r="C30" s="149">
        <v>0</v>
      </c>
      <c r="D30" s="149">
        <v>0</v>
      </c>
      <c r="E30" s="149">
        <v>0</v>
      </c>
      <c r="F30" s="149">
        <v>0</v>
      </c>
      <c r="G30" s="149">
        <v>0</v>
      </c>
      <c r="H30" s="149">
        <v>0</v>
      </c>
      <c r="I30" s="149">
        <v>0</v>
      </c>
      <c r="J30" s="149">
        <v>0</v>
      </c>
      <c r="K30" s="149" t="s">
        <v>0</v>
      </c>
      <c r="L30" s="149">
        <v>0</v>
      </c>
      <c r="M30" s="149">
        <v>0</v>
      </c>
      <c r="N30" s="149" t="s">
        <v>0</v>
      </c>
    </row>
  </sheetData>
  <sheetProtection/>
  <mergeCells count="16">
    <mergeCell ref="L8:L9"/>
    <mergeCell ref="M8:N8"/>
    <mergeCell ref="M1:N1"/>
    <mergeCell ref="J8:K8"/>
    <mergeCell ref="C8:C9"/>
    <mergeCell ref="H8:I8"/>
    <mergeCell ref="A6:K6"/>
    <mergeCell ref="E8:F8"/>
    <mergeCell ref="A2:K2"/>
    <mergeCell ref="A3:K3"/>
    <mergeCell ref="A4:K4"/>
    <mergeCell ref="A5:K5"/>
    <mergeCell ref="A8:A9"/>
    <mergeCell ref="B8:B9"/>
    <mergeCell ref="D8:D9"/>
    <mergeCell ref="G8:G9"/>
  </mergeCells>
  <printOptions horizontalCentered="1"/>
  <pageMargins left="0" right="0" top="0.3937007874015748" bottom="0.1968503937007874" header="0" footer="0"/>
  <pageSetup horizontalDpi="600" verticalDpi="600" orientation="portrait" paperSize="9" scale="51"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N109"/>
  <sheetViews>
    <sheetView showZeros="0" tabSelected="1" view="pageBreakPreview" zoomScaleSheetLayoutView="100" zoomScalePageLayoutView="0" workbookViewId="0" topLeftCell="A1">
      <selection activeCell="A92" sqref="A92"/>
    </sheetView>
  </sheetViews>
  <sheetFormatPr defaultColWidth="9.140625" defaultRowHeight="15"/>
  <cols>
    <col min="1" max="1" width="56.00390625" style="0" customWidth="1"/>
    <col min="2" max="2" width="10.00390625" style="0" customWidth="1"/>
    <col min="3" max="3" width="12.00390625" style="0" customWidth="1"/>
    <col min="4" max="4" width="11.421875" style="0" customWidth="1"/>
    <col min="5" max="5" width="10.28125" style="0" customWidth="1"/>
    <col min="6" max="6" width="10.8515625" style="0" customWidth="1"/>
    <col min="7" max="7" width="11.7109375" style="0" customWidth="1"/>
    <col min="8" max="8" width="8.140625" style="0" customWidth="1"/>
    <col min="9" max="9" width="5.57421875" style="0" customWidth="1"/>
    <col min="12" max="12" width="25.421875" style="0" customWidth="1"/>
  </cols>
  <sheetData>
    <row r="1" spans="1:9" ht="15">
      <c r="A1" s="1"/>
      <c r="B1" s="1"/>
      <c r="C1" s="13"/>
      <c r="D1" s="13"/>
      <c r="E1" s="140"/>
      <c r="F1" s="3"/>
      <c r="G1" s="350" t="s">
        <v>11</v>
      </c>
      <c r="H1" s="350"/>
      <c r="I1" s="13"/>
    </row>
    <row r="2" spans="1:9" ht="20.25">
      <c r="A2" s="351" t="s">
        <v>12</v>
      </c>
      <c r="B2" s="351"/>
      <c r="C2" s="351"/>
      <c r="D2" s="351"/>
      <c r="E2" s="351"/>
      <c r="F2" s="9"/>
      <c r="G2" s="9"/>
      <c r="H2" s="9"/>
      <c r="I2" s="9"/>
    </row>
    <row r="3" spans="1:9" ht="20.25">
      <c r="A3" s="351" t="s">
        <v>290</v>
      </c>
      <c r="B3" s="351"/>
      <c r="C3" s="351"/>
      <c r="D3" s="351"/>
      <c r="E3" s="351"/>
      <c r="F3" s="9"/>
      <c r="G3" s="9"/>
      <c r="H3" s="9"/>
      <c r="I3" s="9"/>
    </row>
    <row r="4" spans="1:9" ht="18.75" customHeight="1">
      <c r="A4" s="347" t="s">
        <v>298</v>
      </c>
      <c r="B4" s="347"/>
      <c r="C4" s="347"/>
      <c r="D4" s="347"/>
      <c r="E4" s="347"/>
      <c r="F4" s="243"/>
      <c r="G4" s="243"/>
      <c r="H4" s="243"/>
      <c r="I4" s="243"/>
    </row>
    <row r="5" spans="1:9" ht="12.75" customHeight="1">
      <c r="A5" s="243"/>
      <c r="B5" s="243"/>
      <c r="C5" s="243"/>
      <c r="D5" s="243"/>
      <c r="E5" s="243"/>
      <c r="F5" s="243"/>
      <c r="G5" s="243"/>
      <c r="H5" s="243"/>
      <c r="I5" s="243"/>
    </row>
    <row r="6" spans="1:9" ht="15">
      <c r="A6" s="13"/>
      <c r="B6" s="13"/>
      <c r="C6" s="13"/>
      <c r="D6" s="13"/>
      <c r="E6" s="140"/>
      <c r="F6" s="85"/>
      <c r="H6" s="91" t="s">
        <v>13</v>
      </c>
      <c r="I6" s="13"/>
    </row>
    <row r="7" spans="1:8" ht="31.5" customHeight="1">
      <c r="A7" s="344" t="s">
        <v>27</v>
      </c>
      <c r="B7" s="352" t="s">
        <v>179</v>
      </c>
      <c r="C7" s="344" t="s">
        <v>213</v>
      </c>
      <c r="D7" s="348" t="s">
        <v>228</v>
      </c>
      <c r="E7" s="348"/>
      <c r="F7" s="349" t="s">
        <v>25</v>
      </c>
      <c r="G7" s="349" t="s">
        <v>26</v>
      </c>
      <c r="H7" s="349"/>
    </row>
    <row r="8" spans="1:8" ht="30" customHeight="1">
      <c r="A8" s="345"/>
      <c r="B8" s="353"/>
      <c r="C8" s="345"/>
      <c r="D8" s="183" t="s">
        <v>230</v>
      </c>
      <c r="E8" s="183" t="s">
        <v>229</v>
      </c>
      <c r="F8" s="349"/>
      <c r="G8" s="10" t="s">
        <v>216</v>
      </c>
      <c r="H8" s="10" t="s">
        <v>23</v>
      </c>
    </row>
    <row r="9" spans="1:8" ht="15">
      <c r="A9" s="12">
        <v>1</v>
      </c>
      <c r="B9" s="79">
        <v>2</v>
      </c>
      <c r="C9" s="12">
        <v>3</v>
      </c>
      <c r="D9" s="12">
        <v>4</v>
      </c>
      <c r="E9" s="12">
        <v>5</v>
      </c>
      <c r="F9" s="11">
        <v>6</v>
      </c>
      <c r="G9" s="11">
        <v>7</v>
      </c>
      <c r="H9" s="11">
        <v>8</v>
      </c>
    </row>
    <row r="10" spans="1:8" ht="17.25">
      <c r="A10" s="114" t="s">
        <v>78</v>
      </c>
      <c r="B10" s="120">
        <v>1</v>
      </c>
      <c r="C10" s="116">
        <v>57569.6</v>
      </c>
      <c r="D10" s="116">
        <v>57199.29999999998</v>
      </c>
      <c r="E10" s="116">
        <v>376</v>
      </c>
      <c r="F10" s="257">
        <v>46952.09999999999</v>
      </c>
      <c r="G10" s="251">
        <v>10617.500000000007</v>
      </c>
      <c r="H10" s="251">
        <v>122.61347202787525</v>
      </c>
    </row>
    <row r="11" spans="1:12" ht="15.75">
      <c r="A11" s="23" t="s">
        <v>29</v>
      </c>
      <c r="B11" s="49">
        <v>11</v>
      </c>
      <c r="C11" s="93">
        <v>36469.49999999999</v>
      </c>
      <c r="D11" s="93">
        <v>36469.49999999999</v>
      </c>
      <c r="E11" s="93">
        <v>0</v>
      </c>
      <c r="F11" s="93">
        <v>30537.3</v>
      </c>
      <c r="G11" s="268">
        <v>5932.199999999993</v>
      </c>
      <c r="H11" s="268">
        <v>119.42607892642766</v>
      </c>
      <c r="L11" s="185"/>
    </row>
    <row r="12" spans="1:12" ht="16.5" customHeight="1">
      <c r="A12" s="26" t="s">
        <v>30</v>
      </c>
      <c r="B12" s="71">
        <v>111</v>
      </c>
      <c r="C12" s="94">
        <v>9426.2</v>
      </c>
      <c r="D12" s="94">
        <v>9426.2</v>
      </c>
      <c r="E12" s="94">
        <v>0</v>
      </c>
      <c r="F12" s="94">
        <v>6875.400000000001</v>
      </c>
      <c r="G12" s="36">
        <v>2550.8</v>
      </c>
      <c r="H12" s="36">
        <v>137.10038688658116</v>
      </c>
      <c r="L12" s="186"/>
    </row>
    <row r="13" spans="1:12" ht="14.25" customHeight="1">
      <c r="A13" s="41" t="s">
        <v>196</v>
      </c>
      <c r="B13" s="72">
        <v>1111</v>
      </c>
      <c r="C13" s="95">
        <v>3879.8</v>
      </c>
      <c r="D13" s="95">
        <v>3879.8</v>
      </c>
      <c r="E13" s="95">
        <v>0</v>
      </c>
      <c r="F13" s="95">
        <v>3343.7000000000003</v>
      </c>
      <c r="G13" s="44">
        <v>536.0999999999999</v>
      </c>
      <c r="H13" s="44">
        <v>116.03313694410384</v>
      </c>
      <c r="L13" s="187"/>
    </row>
    <row r="14" spans="1:12" ht="12.75" customHeight="1">
      <c r="A14" s="41" t="s">
        <v>197</v>
      </c>
      <c r="B14" s="72">
        <v>1112</v>
      </c>
      <c r="C14" s="95">
        <v>5546.4</v>
      </c>
      <c r="D14" s="95">
        <v>5546.4</v>
      </c>
      <c r="E14" s="95">
        <v>0</v>
      </c>
      <c r="F14" s="95">
        <v>3531.7</v>
      </c>
      <c r="G14" s="44">
        <v>2014.6999999999998</v>
      </c>
      <c r="H14" s="44">
        <v>157.04618172551463</v>
      </c>
      <c r="L14" s="188"/>
    </row>
    <row r="15" spans="1:12" ht="15">
      <c r="A15" s="26" t="s">
        <v>269</v>
      </c>
      <c r="B15" s="66">
        <v>113</v>
      </c>
      <c r="C15" s="94">
        <v>424.3</v>
      </c>
      <c r="D15" s="94">
        <v>424.3</v>
      </c>
      <c r="E15" s="94">
        <v>0</v>
      </c>
      <c r="F15" s="94">
        <v>432.2</v>
      </c>
      <c r="G15" s="36">
        <v>-7.899999999999977</v>
      </c>
      <c r="H15" s="36">
        <v>98.17214252660806</v>
      </c>
      <c r="L15" s="189"/>
    </row>
    <row r="16" spans="1:12" ht="15">
      <c r="A16" s="51" t="s">
        <v>176</v>
      </c>
      <c r="B16" s="64">
        <v>1131</v>
      </c>
      <c r="C16" s="95">
        <v>100.1</v>
      </c>
      <c r="D16" s="95">
        <v>100.1</v>
      </c>
      <c r="E16" s="95">
        <v>0</v>
      </c>
      <c r="F16" s="95">
        <v>104</v>
      </c>
      <c r="G16" s="44">
        <v>-3.9000000000000057</v>
      </c>
      <c r="H16" s="44">
        <v>96.24999999999999</v>
      </c>
      <c r="L16" s="189"/>
    </row>
    <row r="17" spans="1:12" ht="15">
      <c r="A17" s="51" t="s">
        <v>177</v>
      </c>
      <c r="B17" s="64">
        <v>1132</v>
      </c>
      <c r="C17" s="95">
        <v>313.8</v>
      </c>
      <c r="D17" s="95">
        <v>313.8</v>
      </c>
      <c r="E17" s="95">
        <v>0</v>
      </c>
      <c r="F17" s="95">
        <v>316.9</v>
      </c>
      <c r="G17" s="44">
        <v>-3.099999999999966</v>
      </c>
      <c r="H17" s="44">
        <v>99.02177343010415</v>
      </c>
      <c r="L17" s="189"/>
    </row>
    <row r="18" spans="1:8" ht="15">
      <c r="A18" s="51" t="s">
        <v>190</v>
      </c>
      <c r="B18" s="64">
        <v>1133</v>
      </c>
      <c r="C18" s="95">
        <v>2.3</v>
      </c>
      <c r="D18" s="95">
        <v>2.3</v>
      </c>
      <c r="E18" s="95">
        <v>0</v>
      </c>
      <c r="F18" s="95">
        <v>1.7000000000000002</v>
      </c>
      <c r="G18" s="44">
        <v>0.5999999999999996</v>
      </c>
      <c r="H18" s="44">
        <v>135.2941176470588</v>
      </c>
    </row>
    <row r="19" spans="1:8" ht="15">
      <c r="A19" s="51" t="s">
        <v>231</v>
      </c>
      <c r="B19" s="64">
        <v>1136</v>
      </c>
      <c r="C19" s="95">
        <v>8.1</v>
      </c>
      <c r="D19" s="95">
        <v>0</v>
      </c>
      <c r="E19" s="95">
        <v>0</v>
      </c>
      <c r="F19" s="95">
        <v>9.6</v>
      </c>
      <c r="G19" s="44">
        <v>-1.5</v>
      </c>
      <c r="H19" s="44">
        <v>84.375</v>
      </c>
    </row>
    <row r="20" spans="1:8" ht="15">
      <c r="A20" s="29" t="s">
        <v>31</v>
      </c>
      <c r="B20" s="66">
        <v>114</v>
      </c>
      <c r="C20" s="94">
        <v>24906.899999999998</v>
      </c>
      <c r="D20" s="94">
        <v>24906.899999999998</v>
      </c>
      <c r="E20" s="94">
        <v>0</v>
      </c>
      <c r="F20" s="94">
        <v>21836.899999999998</v>
      </c>
      <c r="G20" s="36">
        <v>3070</v>
      </c>
      <c r="H20" s="36">
        <v>114.05877207845437</v>
      </c>
    </row>
    <row r="21" spans="1:8" ht="14.25" customHeight="1">
      <c r="A21" s="40" t="s">
        <v>4</v>
      </c>
      <c r="B21" s="66"/>
      <c r="C21" s="94">
        <v>0</v>
      </c>
      <c r="D21" s="94">
        <v>0</v>
      </c>
      <c r="E21" s="94">
        <v>0</v>
      </c>
      <c r="F21" s="94">
        <v>0</v>
      </c>
      <c r="G21" s="36">
        <v>0</v>
      </c>
      <c r="H21" s="36">
        <v>0</v>
      </c>
    </row>
    <row r="22" spans="1:8" ht="18" customHeight="1">
      <c r="A22" s="52" t="s">
        <v>227</v>
      </c>
      <c r="B22" s="73">
        <v>1141</v>
      </c>
      <c r="C22" s="96">
        <v>18384.3</v>
      </c>
      <c r="D22" s="96">
        <v>18384.3</v>
      </c>
      <c r="E22" s="96">
        <v>0</v>
      </c>
      <c r="F22" s="96">
        <v>15796.6</v>
      </c>
      <c r="G22" s="65">
        <v>2587.699999999999</v>
      </c>
      <c r="H22" s="65">
        <v>116.38137320689262</v>
      </c>
    </row>
    <row r="23" spans="1:8" ht="14.25" customHeight="1">
      <c r="A23" s="43" t="s">
        <v>2</v>
      </c>
      <c r="B23" s="50"/>
      <c r="C23" s="94">
        <v>0</v>
      </c>
      <c r="D23" s="94">
        <v>0</v>
      </c>
      <c r="E23" s="94">
        <v>0</v>
      </c>
      <c r="F23" s="94">
        <v>0</v>
      </c>
      <c r="G23" s="36">
        <v>0</v>
      </c>
      <c r="H23" s="36">
        <v>0</v>
      </c>
    </row>
    <row r="24" spans="1:8" ht="25.5">
      <c r="A24" s="24" t="s">
        <v>32</v>
      </c>
      <c r="B24" s="67">
        <v>11411</v>
      </c>
      <c r="C24" s="97">
        <v>6156.7</v>
      </c>
      <c r="D24" s="97">
        <v>6156.7</v>
      </c>
      <c r="E24" s="97">
        <v>0</v>
      </c>
      <c r="F24" s="97">
        <v>5630.5</v>
      </c>
      <c r="G24" s="288">
        <v>526.1999999999998</v>
      </c>
      <c r="H24" s="288">
        <v>109.34552881626854</v>
      </c>
    </row>
    <row r="25" spans="1:8" ht="15">
      <c r="A25" s="24" t="s">
        <v>7</v>
      </c>
      <c r="B25" s="67">
        <v>11412</v>
      </c>
      <c r="C25" s="97">
        <v>15303.5</v>
      </c>
      <c r="D25" s="97">
        <v>15303.5</v>
      </c>
      <c r="E25" s="97">
        <v>0</v>
      </c>
      <c r="F25" s="97">
        <v>11962.4</v>
      </c>
      <c r="G25" s="288">
        <v>3341.1000000000004</v>
      </c>
      <c r="H25" s="288">
        <v>127.93001404400455</v>
      </c>
    </row>
    <row r="26" spans="1:8" ht="15">
      <c r="A26" s="24" t="s">
        <v>8</v>
      </c>
      <c r="B26" s="67">
        <v>11413</v>
      </c>
      <c r="C26" s="97">
        <v>-3075.9</v>
      </c>
      <c r="D26" s="97">
        <v>-3075.9</v>
      </c>
      <c r="E26" s="97">
        <v>0</v>
      </c>
      <c r="F26" s="97">
        <v>-1796.3</v>
      </c>
      <c r="G26" s="288">
        <v>-1279.6000000000001</v>
      </c>
      <c r="H26" s="288">
        <v>171.23531704058342</v>
      </c>
    </row>
    <row r="27" spans="1:8" ht="15">
      <c r="A27" s="52" t="s">
        <v>9</v>
      </c>
      <c r="B27" s="69">
        <v>1142</v>
      </c>
      <c r="C27" s="96">
        <v>4980.9</v>
      </c>
      <c r="D27" s="96">
        <v>4980.9</v>
      </c>
      <c r="E27" s="96">
        <v>0</v>
      </c>
      <c r="F27" s="96">
        <v>4616.7</v>
      </c>
      <c r="G27" s="65">
        <v>364.1999999999998</v>
      </c>
      <c r="H27" s="65">
        <v>107.88875170576387</v>
      </c>
    </row>
    <row r="28" spans="1:8" ht="12.75" customHeight="1">
      <c r="A28" s="43" t="s">
        <v>2</v>
      </c>
      <c r="B28" s="50"/>
      <c r="C28" s="94">
        <v>0</v>
      </c>
      <c r="D28" s="94">
        <v>0</v>
      </c>
      <c r="E28" s="94">
        <v>0</v>
      </c>
      <c r="F28" s="330">
        <v>0</v>
      </c>
      <c r="G28" s="270">
        <v>0</v>
      </c>
      <c r="H28" s="255" t="s">
        <v>0</v>
      </c>
    </row>
    <row r="29" spans="1:8" ht="15">
      <c r="A29" s="24" t="s">
        <v>209</v>
      </c>
      <c r="B29" s="50"/>
      <c r="C29" s="97">
        <v>572.1</v>
      </c>
      <c r="D29" s="97">
        <v>572.1</v>
      </c>
      <c r="E29" s="97">
        <v>0</v>
      </c>
      <c r="F29" s="331">
        <v>552.8</v>
      </c>
      <c r="G29" s="276">
        <v>19.300000000000068</v>
      </c>
      <c r="H29" s="275">
        <v>103.49131693198265</v>
      </c>
    </row>
    <row r="30" spans="1:8" ht="15">
      <c r="A30" s="24" t="s">
        <v>210</v>
      </c>
      <c r="B30" s="50"/>
      <c r="C30" s="97">
        <v>4420.1</v>
      </c>
      <c r="D30" s="97">
        <v>4420.1</v>
      </c>
      <c r="E30" s="97">
        <v>0</v>
      </c>
      <c r="F30" s="331">
        <v>4088.1</v>
      </c>
      <c r="G30" s="276">
        <v>332.00000000000045</v>
      </c>
      <c r="H30" s="275">
        <v>108.12113206624106</v>
      </c>
    </row>
    <row r="31" spans="1:8" ht="15">
      <c r="A31" s="24" t="s">
        <v>10</v>
      </c>
      <c r="B31" s="67">
        <v>11429</v>
      </c>
      <c r="C31" s="97">
        <v>-11.3</v>
      </c>
      <c r="D31" s="97">
        <v>-11.3</v>
      </c>
      <c r="E31" s="97">
        <v>0</v>
      </c>
      <c r="F31" s="331">
        <v>-24.2</v>
      </c>
      <c r="G31" s="276">
        <v>12.899999999999999</v>
      </c>
      <c r="H31" s="275">
        <v>46.694214876033065</v>
      </c>
    </row>
    <row r="32" spans="1:8" ht="15">
      <c r="A32" s="68" t="s">
        <v>191</v>
      </c>
      <c r="B32" s="69">
        <v>1144</v>
      </c>
      <c r="C32" s="96">
        <v>416.8</v>
      </c>
      <c r="D32" s="96">
        <v>416.8</v>
      </c>
      <c r="E32" s="96">
        <v>0</v>
      </c>
      <c r="F32" s="96">
        <v>366.6</v>
      </c>
      <c r="G32" s="65">
        <v>50.19999999999999</v>
      </c>
      <c r="H32" s="65">
        <v>113.69339879978178</v>
      </c>
    </row>
    <row r="33" spans="1:8" ht="30">
      <c r="A33" s="68" t="s">
        <v>192</v>
      </c>
      <c r="B33" s="69">
        <v>1145</v>
      </c>
      <c r="C33" s="96">
        <v>376.7</v>
      </c>
      <c r="D33" s="96">
        <v>376.7</v>
      </c>
      <c r="E33" s="96">
        <v>0</v>
      </c>
      <c r="F33" s="96">
        <v>331.6</v>
      </c>
      <c r="G33" s="65">
        <v>45.099999999999966</v>
      </c>
      <c r="H33" s="65">
        <v>113.60072376357056</v>
      </c>
    </row>
    <row r="34" spans="1:8" ht="15">
      <c r="A34" s="68" t="s">
        <v>193</v>
      </c>
      <c r="B34" s="69">
        <v>1146</v>
      </c>
      <c r="C34" s="96">
        <v>748.2</v>
      </c>
      <c r="D34" s="96">
        <v>748.2</v>
      </c>
      <c r="E34" s="96">
        <v>0</v>
      </c>
      <c r="F34" s="96">
        <v>725.4</v>
      </c>
      <c r="G34" s="65">
        <v>22.800000000000068</v>
      </c>
      <c r="H34" s="65">
        <v>103.14309346567411</v>
      </c>
    </row>
    <row r="35" spans="1:8" ht="15">
      <c r="A35" s="29" t="s">
        <v>207</v>
      </c>
      <c r="B35" s="66">
        <v>115</v>
      </c>
      <c r="C35" s="94">
        <v>1712.1000000000001</v>
      </c>
      <c r="D35" s="94">
        <v>1712.1000000000001</v>
      </c>
      <c r="E35" s="94">
        <v>0</v>
      </c>
      <c r="F35" s="198">
        <v>1392.8000000000002</v>
      </c>
      <c r="G35" s="270">
        <v>319.29999999999995</v>
      </c>
      <c r="H35" s="255">
        <v>122.92504307869041</v>
      </c>
    </row>
    <row r="36" spans="1:8" ht="15">
      <c r="A36" s="81" t="s">
        <v>194</v>
      </c>
      <c r="B36" s="64">
        <v>1151</v>
      </c>
      <c r="C36" s="95">
        <v>1173.9</v>
      </c>
      <c r="D36" s="95">
        <v>1173.9</v>
      </c>
      <c r="E36" s="95">
        <v>0</v>
      </c>
      <c r="F36" s="332">
        <v>948.2</v>
      </c>
      <c r="G36" s="276">
        <v>225.70000000000005</v>
      </c>
      <c r="H36" s="275">
        <v>123.8029951487028</v>
      </c>
    </row>
    <row r="37" spans="1:8" ht="15">
      <c r="A37" s="81" t="s">
        <v>195</v>
      </c>
      <c r="B37" s="64">
        <v>1156</v>
      </c>
      <c r="C37" s="95">
        <v>538.2</v>
      </c>
      <c r="D37" s="95">
        <v>538.2</v>
      </c>
      <c r="E37" s="95">
        <v>0</v>
      </c>
      <c r="F37" s="332">
        <v>444.6</v>
      </c>
      <c r="G37" s="276">
        <v>93.60000000000002</v>
      </c>
      <c r="H37" s="275">
        <v>121.05263157894737</v>
      </c>
    </row>
    <row r="38" spans="1:8" ht="15.75">
      <c r="A38" s="27" t="s">
        <v>48</v>
      </c>
      <c r="B38" s="53">
        <v>12</v>
      </c>
      <c r="C38" s="98">
        <v>15958.7</v>
      </c>
      <c r="D38" s="98">
        <v>15958.7</v>
      </c>
      <c r="E38" s="98">
        <v>0</v>
      </c>
      <c r="F38" s="93">
        <v>14016.8</v>
      </c>
      <c r="G38" s="268">
        <v>1941.9000000000015</v>
      </c>
      <c r="H38" s="268">
        <v>113.85408937846016</v>
      </c>
    </row>
    <row r="39" spans="1:8" ht="18.75" customHeight="1">
      <c r="A39" s="26" t="s">
        <v>5</v>
      </c>
      <c r="B39" s="66">
        <v>121</v>
      </c>
      <c r="C39" s="94">
        <v>11868.9</v>
      </c>
      <c r="D39" s="94">
        <v>11868.9</v>
      </c>
      <c r="E39" s="94">
        <v>0</v>
      </c>
      <c r="F39" s="94">
        <v>10391.8</v>
      </c>
      <c r="G39" s="36">
        <v>1477.1000000000004</v>
      </c>
      <c r="H39" s="36">
        <v>114.21409188013627</v>
      </c>
    </row>
    <row r="40" spans="1:8" ht="20.25" customHeight="1">
      <c r="A40" s="26" t="s">
        <v>260</v>
      </c>
      <c r="B40" s="66">
        <v>122</v>
      </c>
      <c r="C40" s="94">
        <v>4089.8</v>
      </c>
      <c r="D40" s="94">
        <v>4089.8</v>
      </c>
      <c r="E40" s="94">
        <v>0</v>
      </c>
      <c r="F40" s="94">
        <v>3625</v>
      </c>
      <c r="G40" s="36">
        <v>464.8000000000002</v>
      </c>
      <c r="H40" s="36">
        <v>112.82206896551725</v>
      </c>
    </row>
    <row r="41" spans="1:8" ht="15.75">
      <c r="A41" s="28" t="s">
        <v>37</v>
      </c>
      <c r="B41" s="49">
        <v>13</v>
      </c>
      <c r="C41" s="98">
        <v>2274.6</v>
      </c>
      <c r="D41" s="98">
        <v>1941.5</v>
      </c>
      <c r="E41" s="98">
        <v>333.1</v>
      </c>
      <c r="F41" s="93">
        <v>300.8</v>
      </c>
      <c r="G41" s="268">
        <v>1973.8</v>
      </c>
      <c r="H41" s="268" t="s">
        <v>299</v>
      </c>
    </row>
    <row r="42" spans="1:8" ht="15.75">
      <c r="A42" s="29" t="s">
        <v>38</v>
      </c>
      <c r="B42" s="66">
        <v>131</v>
      </c>
      <c r="C42" s="94">
        <v>3.4000000000000004</v>
      </c>
      <c r="D42" s="94">
        <v>0</v>
      </c>
      <c r="E42" s="94">
        <v>3.4000000000000004</v>
      </c>
      <c r="F42" s="94">
        <v>11.9</v>
      </c>
      <c r="G42" s="47">
        <v>-8.5</v>
      </c>
      <c r="H42" s="39">
        <v>28.571428571428577</v>
      </c>
    </row>
    <row r="43" spans="1:8" ht="15">
      <c r="A43" s="30" t="s">
        <v>42</v>
      </c>
      <c r="B43" s="66">
        <v>132</v>
      </c>
      <c r="C43" s="94">
        <v>2271.2000000000003</v>
      </c>
      <c r="D43" s="94">
        <v>1941.5</v>
      </c>
      <c r="E43" s="94">
        <v>329.70000000000005</v>
      </c>
      <c r="F43" s="94">
        <v>288.90000000000003</v>
      </c>
      <c r="G43" s="36">
        <v>1982.3000000000002</v>
      </c>
      <c r="H43" s="36" t="s">
        <v>299</v>
      </c>
    </row>
    <row r="44" spans="1:8" ht="15.75">
      <c r="A44" s="31" t="s">
        <v>33</v>
      </c>
      <c r="B44" s="49">
        <v>14</v>
      </c>
      <c r="C44" s="98">
        <v>2866.8</v>
      </c>
      <c r="D44" s="98">
        <v>2829.6000000000004</v>
      </c>
      <c r="E44" s="98">
        <v>37.2</v>
      </c>
      <c r="F44" s="93">
        <v>2097.2</v>
      </c>
      <c r="G44" s="268">
        <v>769.6000000000004</v>
      </c>
      <c r="H44" s="268">
        <v>136.6965477779897</v>
      </c>
    </row>
    <row r="45" spans="1:8" ht="15">
      <c r="A45" s="29" t="s">
        <v>34</v>
      </c>
      <c r="B45" s="66">
        <v>141</v>
      </c>
      <c r="C45" s="94">
        <v>544.6</v>
      </c>
      <c r="D45" s="94">
        <v>544.6</v>
      </c>
      <c r="E45" s="94">
        <v>0</v>
      </c>
      <c r="F45" s="94">
        <v>305.5</v>
      </c>
      <c r="G45" s="36">
        <v>239.10000000000002</v>
      </c>
      <c r="H45" s="36">
        <v>178.26513911620296</v>
      </c>
    </row>
    <row r="46" spans="1:8" ht="13.5" customHeight="1">
      <c r="A46" s="51" t="s">
        <v>302</v>
      </c>
      <c r="B46" s="64">
        <v>1411</v>
      </c>
      <c r="C46" s="95">
        <v>95.39999999999999</v>
      </c>
      <c r="D46" s="95">
        <v>95.39999999999999</v>
      </c>
      <c r="E46" s="95">
        <v>0</v>
      </c>
      <c r="F46" s="95">
        <v>80.3</v>
      </c>
      <c r="G46" s="44">
        <v>15.099999999999994</v>
      </c>
      <c r="H46" s="44">
        <v>118.80448318804481</v>
      </c>
    </row>
    <row r="47" spans="1:8" ht="13.5" customHeight="1">
      <c r="A47" s="51" t="s">
        <v>199</v>
      </c>
      <c r="B47" s="64">
        <v>1412</v>
      </c>
      <c r="C47" s="95">
        <v>354.79999999999995</v>
      </c>
      <c r="D47" s="95">
        <v>354.79999999999995</v>
      </c>
      <c r="E47" s="95">
        <v>0</v>
      </c>
      <c r="F47" s="95">
        <v>136.1</v>
      </c>
      <c r="G47" s="44">
        <v>218.69999999999996</v>
      </c>
      <c r="H47" s="44" t="s">
        <v>299</v>
      </c>
    </row>
    <row r="48" spans="1:8" ht="13.5" customHeight="1">
      <c r="A48" s="51" t="s">
        <v>226</v>
      </c>
      <c r="B48" s="64">
        <v>1415</v>
      </c>
      <c r="C48" s="95">
        <v>94.4</v>
      </c>
      <c r="D48" s="95">
        <v>94.4</v>
      </c>
      <c r="E48" s="95">
        <v>0</v>
      </c>
      <c r="F48" s="95">
        <v>89.10000000000001</v>
      </c>
      <c r="G48" s="44">
        <v>5.299999999999997</v>
      </c>
      <c r="H48" s="44">
        <v>105.94837261503929</v>
      </c>
    </row>
    <row r="49" spans="1:8" ht="15">
      <c r="A49" s="29" t="s">
        <v>44</v>
      </c>
      <c r="B49" s="66">
        <v>142</v>
      </c>
      <c r="C49" s="94">
        <v>1284.9</v>
      </c>
      <c r="D49" s="94">
        <v>1284.9</v>
      </c>
      <c r="E49" s="94">
        <v>0</v>
      </c>
      <c r="F49" s="94">
        <v>1053</v>
      </c>
      <c r="G49" s="36">
        <v>231.9000000000001</v>
      </c>
      <c r="H49" s="36">
        <v>122.02279202279203</v>
      </c>
    </row>
    <row r="50" spans="1:8" ht="15">
      <c r="A50" s="51" t="s">
        <v>200</v>
      </c>
      <c r="B50" s="64">
        <v>1422</v>
      </c>
      <c r="C50" s="95">
        <v>377.8</v>
      </c>
      <c r="D50" s="95">
        <v>377.8</v>
      </c>
      <c r="E50" s="95">
        <v>0</v>
      </c>
      <c r="F50" s="95">
        <v>333</v>
      </c>
      <c r="G50" s="44">
        <v>44.80000000000001</v>
      </c>
      <c r="H50" s="44">
        <v>113.45345345345346</v>
      </c>
    </row>
    <row r="51" spans="1:8" ht="24" customHeight="1">
      <c r="A51" s="51" t="s">
        <v>201</v>
      </c>
      <c r="B51" s="64">
        <v>1423</v>
      </c>
      <c r="C51" s="95">
        <v>907.1</v>
      </c>
      <c r="D51" s="95">
        <v>907.1</v>
      </c>
      <c r="E51" s="95">
        <v>0</v>
      </c>
      <c r="F51" s="95">
        <v>720</v>
      </c>
      <c r="G51" s="44">
        <v>187.10000000000002</v>
      </c>
      <c r="H51" s="44">
        <v>125.98611111111111</v>
      </c>
    </row>
    <row r="52" spans="1:8" ht="15">
      <c r="A52" s="29" t="s">
        <v>43</v>
      </c>
      <c r="B52" s="66">
        <v>143</v>
      </c>
      <c r="C52" s="94">
        <v>250.5</v>
      </c>
      <c r="D52" s="94">
        <v>250.5</v>
      </c>
      <c r="E52" s="94">
        <v>0</v>
      </c>
      <c r="F52" s="94">
        <v>256.7</v>
      </c>
      <c r="G52" s="36">
        <v>-6.199999999999989</v>
      </c>
      <c r="H52" s="36">
        <v>97.5847292559408</v>
      </c>
    </row>
    <row r="53" spans="1:8" ht="15">
      <c r="A53" s="29" t="s">
        <v>35</v>
      </c>
      <c r="B53" s="66">
        <v>144</v>
      </c>
      <c r="C53" s="94">
        <v>243.60000000000002</v>
      </c>
      <c r="D53" s="94">
        <v>243.60000000000002</v>
      </c>
      <c r="E53" s="94">
        <v>0</v>
      </c>
      <c r="F53" s="94">
        <v>59.7</v>
      </c>
      <c r="G53" s="36">
        <v>183.90000000000003</v>
      </c>
      <c r="H53" s="36" t="s">
        <v>299</v>
      </c>
    </row>
    <row r="54" spans="1:8" ht="15">
      <c r="A54" s="29" t="s">
        <v>36</v>
      </c>
      <c r="B54" s="66">
        <v>145</v>
      </c>
      <c r="C54" s="94">
        <v>543.1999999999999</v>
      </c>
      <c r="D54" s="94">
        <v>506</v>
      </c>
      <c r="E54" s="94">
        <v>37.2</v>
      </c>
      <c r="F54" s="94">
        <v>422.3</v>
      </c>
      <c r="G54" s="36">
        <v>120.89999999999992</v>
      </c>
      <c r="H54" s="36">
        <v>128.62893677480463</v>
      </c>
    </row>
    <row r="55" spans="1:8" ht="15.75" customHeight="1">
      <c r="A55" s="59" t="s">
        <v>40</v>
      </c>
      <c r="B55" s="70">
        <v>191</v>
      </c>
      <c r="C55" s="292"/>
      <c r="D55" s="98">
        <v>0</v>
      </c>
      <c r="E55" s="98">
        <v>5.7</v>
      </c>
      <c r="F55" s="98"/>
      <c r="G55" s="269"/>
      <c r="H55" s="269"/>
    </row>
    <row r="56" spans="1:14" ht="17.25">
      <c r="A56" s="114" t="s">
        <v>46</v>
      </c>
      <c r="B56" s="120" t="s">
        <v>45</v>
      </c>
      <c r="C56" s="116">
        <v>59850.6</v>
      </c>
      <c r="D56" s="116">
        <v>58438.299999999996</v>
      </c>
      <c r="E56" s="116">
        <v>1418.0000000000002</v>
      </c>
      <c r="F56" s="116">
        <v>50118.80000000001</v>
      </c>
      <c r="G56" s="116">
        <v>9731.799999999988</v>
      </c>
      <c r="H56" s="116">
        <v>119.41746410528582</v>
      </c>
      <c r="L56" s="190"/>
      <c r="M56" s="189"/>
      <c r="N56" s="191"/>
    </row>
    <row r="57" spans="1:14" ht="15.75">
      <c r="A57" s="179" t="s">
        <v>214</v>
      </c>
      <c r="B57" s="150"/>
      <c r="C57" s="104"/>
      <c r="D57" s="104"/>
      <c r="E57" s="104"/>
      <c r="F57" s="47"/>
      <c r="G57" s="47"/>
      <c r="H57" s="47"/>
      <c r="L57" s="190"/>
      <c r="M57" s="189"/>
      <c r="N57" s="191"/>
    </row>
    <row r="58" spans="1:14" ht="15.75">
      <c r="A58" s="33" t="s">
        <v>47</v>
      </c>
      <c r="B58" s="297" t="s">
        <v>276</v>
      </c>
      <c r="C58" s="298">
        <v>55808.90000000001</v>
      </c>
      <c r="D58" s="298">
        <v>55534.50000000001</v>
      </c>
      <c r="E58" s="298">
        <v>280.09999999999997</v>
      </c>
      <c r="F58" s="298">
        <v>46331.799999999996</v>
      </c>
      <c r="G58" s="298">
        <v>9477.100000000013</v>
      </c>
      <c r="H58" s="298">
        <v>120.45484958495032</v>
      </c>
      <c r="L58" s="190"/>
      <c r="M58" s="189"/>
      <c r="N58" s="191"/>
    </row>
    <row r="59" spans="1:14" ht="15.75">
      <c r="A59" s="163" t="s">
        <v>174</v>
      </c>
      <c r="B59" s="169">
        <v>21</v>
      </c>
      <c r="C59" s="104">
        <v>13880</v>
      </c>
      <c r="D59" s="104">
        <v>13874.7</v>
      </c>
      <c r="E59" s="104">
        <v>5.3</v>
      </c>
      <c r="F59" s="104">
        <v>12465.1</v>
      </c>
      <c r="G59" s="104">
        <v>1414.8999999999996</v>
      </c>
      <c r="H59" s="104">
        <v>111.35089168959735</v>
      </c>
      <c r="L59" s="190"/>
      <c r="M59" s="189"/>
      <c r="N59" s="191"/>
    </row>
    <row r="60" spans="1:14" ht="15.75">
      <c r="A60" s="163" t="s">
        <v>173</v>
      </c>
      <c r="B60" s="169">
        <v>22</v>
      </c>
      <c r="C60" s="104">
        <v>11461.7</v>
      </c>
      <c r="D60" s="104">
        <v>11361.699999999999</v>
      </c>
      <c r="E60" s="104">
        <v>100</v>
      </c>
      <c r="F60" s="104">
        <v>10242.199999999999</v>
      </c>
      <c r="G60" s="104">
        <v>1219.5000000000018</v>
      </c>
      <c r="H60" s="104">
        <v>111.90662162426044</v>
      </c>
      <c r="L60" s="190"/>
      <c r="M60" s="189"/>
      <c r="N60" s="191"/>
    </row>
    <row r="61" spans="1:14" ht="15.75">
      <c r="A61" s="32" t="s">
        <v>254</v>
      </c>
      <c r="B61" s="169">
        <v>24</v>
      </c>
      <c r="C61" s="104">
        <v>1496.1</v>
      </c>
      <c r="D61" s="104">
        <v>1496.1</v>
      </c>
      <c r="E61" s="104">
        <v>0</v>
      </c>
      <c r="F61" s="104">
        <v>1170.1000000000001</v>
      </c>
      <c r="G61" s="104">
        <v>325.9999999999998</v>
      </c>
      <c r="H61" s="104">
        <v>127.8608665925989</v>
      </c>
      <c r="L61" s="190"/>
      <c r="M61" s="189"/>
      <c r="N61" s="191"/>
    </row>
    <row r="62" spans="1:14" ht="15.75">
      <c r="A62" s="45" t="s">
        <v>255</v>
      </c>
      <c r="B62" s="72">
        <v>241</v>
      </c>
      <c r="C62" s="95">
        <v>319.20000000000005</v>
      </c>
      <c r="D62" s="95">
        <v>319.20000000000005</v>
      </c>
      <c r="E62" s="95">
        <v>0</v>
      </c>
      <c r="F62" s="95">
        <v>256.4</v>
      </c>
      <c r="G62" s="95">
        <v>62.80000000000007</v>
      </c>
      <c r="H62" s="95">
        <v>124.4929797191888</v>
      </c>
      <c r="L62" s="190"/>
      <c r="M62" s="189"/>
      <c r="N62" s="191"/>
    </row>
    <row r="63" spans="1:14" ht="15.75">
      <c r="A63" s="45" t="s">
        <v>256</v>
      </c>
      <c r="B63" s="72">
        <v>242</v>
      </c>
      <c r="C63" s="95">
        <v>1176.9</v>
      </c>
      <c r="D63" s="95">
        <v>1176.9</v>
      </c>
      <c r="E63" s="95">
        <v>0</v>
      </c>
      <c r="F63" s="95">
        <v>913.7</v>
      </c>
      <c r="G63" s="95">
        <v>263.20000000000005</v>
      </c>
      <c r="H63" s="95">
        <v>128.8059538141622</v>
      </c>
      <c r="L63" s="190"/>
      <c r="M63" s="189"/>
      <c r="N63" s="191"/>
    </row>
    <row r="64" spans="1:14" ht="15.75">
      <c r="A64" s="163" t="s">
        <v>286</v>
      </c>
      <c r="B64" s="169">
        <v>25</v>
      </c>
      <c r="C64" s="104">
        <v>2643.5</v>
      </c>
      <c r="D64" s="104">
        <v>2642.6</v>
      </c>
      <c r="E64" s="104">
        <v>0.9</v>
      </c>
      <c r="F64" s="104">
        <v>1636.9</v>
      </c>
      <c r="G64" s="104">
        <v>1006.5999999999999</v>
      </c>
      <c r="H64" s="104">
        <v>161.4942879833832</v>
      </c>
      <c r="L64" s="190"/>
      <c r="M64" s="189"/>
      <c r="N64" s="191"/>
    </row>
    <row r="65" spans="1:14" ht="15.75">
      <c r="A65" s="32" t="s">
        <v>225</v>
      </c>
      <c r="B65" s="169">
        <v>26</v>
      </c>
      <c r="C65" s="104">
        <v>324.9</v>
      </c>
      <c r="D65" s="104">
        <v>296.8</v>
      </c>
      <c r="E65" s="104">
        <v>28.1</v>
      </c>
      <c r="F65" s="104">
        <v>272.90000000000003</v>
      </c>
      <c r="G65" s="104">
        <v>51.99999999999994</v>
      </c>
      <c r="H65" s="104">
        <v>119.05459875412237</v>
      </c>
      <c r="L65" s="190"/>
      <c r="M65" s="189"/>
      <c r="N65" s="191"/>
    </row>
    <row r="66" spans="1:14" ht="15.75">
      <c r="A66" s="163" t="s">
        <v>172</v>
      </c>
      <c r="B66" s="169">
        <v>27</v>
      </c>
      <c r="C66" s="104">
        <v>23890.9</v>
      </c>
      <c r="D66" s="104">
        <v>23890.9</v>
      </c>
      <c r="E66" s="104">
        <v>0</v>
      </c>
      <c r="F66" s="104">
        <v>18351.4</v>
      </c>
      <c r="G66" s="104">
        <v>5539.5</v>
      </c>
      <c r="H66" s="104">
        <v>130.18570790239437</v>
      </c>
      <c r="L66" s="190"/>
      <c r="M66" s="189"/>
      <c r="N66" s="191"/>
    </row>
    <row r="67" spans="1:14" ht="15.75">
      <c r="A67" s="163" t="s">
        <v>171</v>
      </c>
      <c r="B67" s="169">
        <v>28</v>
      </c>
      <c r="C67" s="104">
        <v>2111.8</v>
      </c>
      <c r="D67" s="104">
        <v>1966</v>
      </c>
      <c r="E67" s="104">
        <v>145.8</v>
      </c>
      <c r="F67" s="104">
        <v>2193.2</v>
      </c>
      <c r="G67" s="104">
        <v>-81.39999999999964</v>
      </c>
      <c r="H67" s="104">
        <v>96.28852817800477</v>
      </c>
      <c r="L67" s="190"/>
      <c r="M67" s="189"/>
      <c r="N67" s="191"/>
    </row>
    <row r="68" spans="1:14" ht="15.75">
      <c r="A68" s="82" t="s">
        <v>170</v>
      </c>
      <c r="B68" s="169">
        <v>29</v>
      </c>
      <c r="C68" s="104"/>
      <c r="D68" s="104">
        <v>5.7</v>
      </c>
      <c r="E68" s="104">
        <v>0</v>
      </c>
      <c r="F68" s="104"/>
      <c r="G68" s="104"/>
      <c r="H68" s="104"/>
      <c r="L68" s="190"/>
      <c r="M68" s="189"/>
      <c r="N68" s="191"/>
    </row>
    <row r="69" spans="1:14" ht="15.75">
      <c r="A69" s="180" t="s">
        <v>180</v>
      </c>
      <c r="B69" s="72">
        <v>291</v>
      </c>
      <c r="C69" s="104"/>
      <c r="D69" s="95">
        <v>5.7</v>
      </c>
      <c r="E69" s="104">
        <v>0</v>
      </c>
      <c r="F69" s="47"/>
      <c r="G69" s="47"/>
      <c r="H69" s="47"/>
      <c r="L69" s="190"/>
      <c r="M69" s="189"/>
      <c r="N69" s="191"/>
    </row>
    <row r="70" spans="1:14" ht="15.75">
      <c r="A70" s="296" t="s">
        <v>168</v>
      </c>
      <c r="B70" s="297" t="s">
        <v>277</v>
      </c>
      <c r="C70" s="298">
        <v>4041.7</v>
      </c>
      <c r="D70" s="298">
        <v>2903.8</v>
      </c>
      <c r="E70" s="298">
        <v>1137.9</v>
      </c>
      <c r="F70" s="298">
        <v>3787.0000000000005</v>
      </c>
      <c r="G70" s="298">
        <v>254.69999999999936</v>
      </c>
      <c r="H70" s="298">
        <v>106.72564034856084</v>
      </c>
      <c r="L70" s="190"/>
      <c r="M70" s="189"/>
      <c r="N70" s="191"/>
    </row>
    <row r="71" spans="1:14" ht="15.75">
      <c r="A71" s="163" t="s">
        <v>169</v>
      </c>
      <c r="B71" s="169">
        <v>31</v>
      </c>
      <c r="C71" s="104">
        <v>2982.9</v>
      </c>
      <c r="D71" s="104">
        <v>1860.3999999999999</v>
      </c>
      <c r="E71" s="104">
        <v>1122.5</v>
      </c>
      <c r="F71" s="104">
        <v>2759.6000000000004</v>
      </c>
      <c r="G71" s="104">
        <v>223.29999999999973</v>
      </c>
      <c r="H71" s="104">
        <v>108.09175242788808</v>
      </c>
      <c r="L71" s="190"/>
      <c r="M71" s="189"/>
      <c r="N71" s="191"/>
    </row>
    <row r="72" spans="1:14" ht="15.75">
      <c r="A72" s="164" t="s">
        <v>4</v>
      </c>
      <c r="B72" s="169"/>
      <c r="C72" s="104"/>
      <c r="D72" s="104"/>
      <c r="E72" s="104"/>
      <c r="F72" s="47"/>
      <c r="G72" s="47"/>
      <c r="H72" s="47"/>
      <c r="L72" s="190"/>
      <c r="M72" s="189"/>
      <c r="N72" s="191"/>
    </row>
    <row r="73" spans="1:14" ht="15.75">
      <c r="A73" s="77" t="s">
        <v>178</v>
      </c>
      <c r="B73" s="72">
        <v>319</v>
      </c>
      <c r="C73" s="95">
        <v>1323.7</v>
      </c>
      <c r="D73" s="95">
        <v>437.30000000000007</v>
      </c>
      <c r="E73" s="95">
        <v>886.4</v>
      </c>
      <c r="F73" s="95">
        <v>1110.8</v>
      </c>
      <c r="G73" s="95">
        <v>212.9000000000001</v>
      </c>
      <c r="H73" s="95">
        <v>119.16636658264315</v>
      </c>
      <c r="L73" s="190"/>
      <c r="M73" s="189"/>
      <c r="N73" s="191"/>
    </row>
    <row r="74" spans="1:14" ht="15.75">
      <c r="A74" s="241" t="s">
        <v>274</v>
      </c>
      <c r="B74" s="169" t="s">
        <v>271</v>
      </c>
      <c r="C74" s="104">
        <v>1299.8</v>
      </c>
      <c r="D74" s="104">
        <v>1284.4</v>
      </c>
      <c r="E74" s="104">
        <v>15.399999999999999</v>
      </c>
      <c r="F74" s="104">
        <v>1130.9</v>
      </c>
      <c r="G74" s="104">
        <v>168.89999999999986</v>
      </c>
      <c r="H74" s="104">
        <v>114.93500751613756</v>
      </c>
      <c r="L74" s="190"/>
      <c r="M74" s="189"/>
      <c r="N74" s="191"/>
    </row>
    <row r="75" spans="1:14" ht="30.75" customHeight="1">
      <c r="A75" s="240" t="s">
        <v>208</v>
      </c>
      <c r="B75" s="113" t="s">
        <v>280</v>
      </c>
      <c r="C75" s="104">
        <v>-241</v>
      </c>
      <c r="D75" s="104">
        <v>-241</v>
      </c>
      <c r="E75" s="104">
        <v>0</v>
      </c>
      <c r="F75" s="104">
        <v>-103.5</v>
      </c>
      <c r="G75" s="104">
        <v>-137.5</v>
      </c>
      <c r="H75" s="104" t="s">
        <v>299</v>
      </c>
      <c r="L75" s="190"/>
      <c r="M75" s="189"/>
      <c r="N75" s="191"/>
    </row>
    <row r="76" spans="1:14" ht="17.25">
      <c r="A76" s="114" t="s">
        <v>188</v>
      </c>
      <c r="B76" s="115" t="s">
        <v>175</v>
      </c>
      <c r="C76" s="116">
        <v>-2281.0000000000027</v>
      </c>
      <c r="D76" s="116">
        <v>-1239.0000000000025</v>
      </c>
      <c r="E76" s="116">
        <v>-1042.0000000000002</v>
      </c>
      <c r="F76" s="251">
        <v>-3166.700000000008</v>
      </c>
      <c r="G76" s="251">
        <v>885.7000000000053</v>
      </c>
      <c r="H76" s="251">
        <v>72.03082072820276</v>
      </c>
      <c r="L76" s="190"/>
      <c r="M76" s="189"/>
      <c r="N76" s="191"/>
    </row>
    <row r="77" spans="1:8" ht="21" customHeight="1">
      <c r="A77" s="117" t="s">
        <v>161</v>
      </c>
      <c r="B77" s="174" t="s">
        <v>223</v>
      </c>
      <c r="C77" s="118">
        <v>2281.0000000000027</v>
      </c>
      <c r="D77" s="118">
        <v>1239.0000000000025</v>
      </c>
      <c r="E77" s="118">
        <v>1042.0000000000002</v>
      </c>
      <c r="F77" s="266">
        <v>3166.700000000008</v>
      </c>
      <c r="G77" s="266">
        <v>-885.7000000000053</v>
      </c>
      <c r="H77" s="266">
        <v>72.03082072820276</v>
      </c>
    </row>
    <row r="78" spans="1:8" ht="17.25">
      <c r="A78" s="119" t="s">
        <v>69</v>
      </c>
      <c r="B78" s="115" t="s">
        <v>70</v>
      </c>
      <c r="C78" s="116">
        <v>-676.8</v>
      </c>
      <c r="D78" s="116">
        <v>-68.89999999999999</v>
      </c>
      <c r="E78" s="116">
        <v>-607.9000000000001</v>
      </c>
      <c r="F78" s="251">
        <v>-415.39999999999986</v>
      </c>
      <c r="G78" s="251">
        <v>-261.4000000000001</v>
      </c>
      <c r="H78" s="251">
        <v>162.92729898892637</v>
      </c>
    </row>
    <row r="79" spans="1:8" ht="15.75">
      <c r="A79" s="60" t="s">
        <v>72</v>
      </c>
      <c r="B79" s="55" t="s">
        <v>71</v>
      </c>
      <c r="C79" s="99">
        <v>-393.4</v>
      </c>
      <c r="D79" s="99">
        <v>-393.4</v>
      </c>
      <c r="E79" s="99">
        <v>0</v>
      </c>
      <c r="F79" s="39">
        <v>178.70000000000002</v>
      </c>
      <c r="G79" s="39">
        <v>-572.1</v>
      </c>
      <c r="H79" s="39" t="s">
        <v>303</v>
      </c>
    </row>
    <row r="80" spans="1:8" ht="15">
      <c r="A80" s="30" t="s">
        <v>79</v>
      </c>
      <c r="B80" s="56" t="s">
        <v>75</v>
      </c>
      <c r="C80" s="94">
        <v>-480.1</v>
      </c>
      <c r="D80" s="94">
        <v>-480.1</v>
      </c>
      <c r="E80" s="94">
        <v>0</v>
      </c>
      <c r="F80" s="36">
        <v>80.4</v>
      </c>
      <c r="G80" s="36">
        <v>-560.5</v>
      </c>
      <c r="H80" s="36" t="s">
        <v>303</v>
      </c>
    </row>
    <row r="81" spans="1:8" ht="15">
      <c r="A81" s="30" t="s">
        <v>80</v>
      </c>
      <c r="B81" s="56" t="s">
        <v>81</v>
      </c>
      <c r="C81" s="94">
        <v>86.69999999999999</v>
      </c>
      <c r="D81" s="94">
        <v>86.69999999999999</v>
      </c>
      <c r="E81" s="94">
        <v>0</v>
      </c>
      <c r="F81" s="36">
        <v>98.30000000000001</v>
      </c>
      <c r="G81" s="36">
        <v>-11.600000000000023</v>
      </c>
      <c r="H81" s="36">
        <v>88.19938962360119</v>
      </c>
    </row>
    <row r="82" spans="1:8" ht="15.75">
      <c r="A82" s="61" t="s">
        <v>85</v>
      </c>
      <c r="B82" s="55" t="s">
        <v>84</v>
      </c>
      <c r="C82" s="99">
        <v>68.6</v>
      </c>
      <c r="D82" s="99">
        <v>98.4</v>
      </c>
      <c r="E82" s="99">
        <v>-29.80000000000001</v>
      </c>
      <c r="F82" s="39">
        <v>-18.300000000000026</v>
      </c>
      <c r="G82" s="39">
        <v>86.90000000000002</v>
      </c>
      <c r="H82" s="39" t="s">
        <v>303</v>
      </c>
    </row>
    <row r="83" spans="1:8" ht="15">
      <c r="A83" s="30" t="s">
        <v>83</v>
      </c>
      <c r="B83" s="56" t="s">
        <v>203</v>
      </c>
      <c r="C83" s="94">
        <v>1653.2</v>
      </c>
      <c r="D83" s="94">
        <v>1211.8000000000002</v>
      </c>
      <c r="E83" s="94">
        <v>441.4</v>
      </c>
      <c r="F83" s="36">
        <v>793.5</v>
      </c>
      <c r="G83" s="36">
        <v>859.7</v>
      </c>
      <c r="H83" s="36" t="s">
        <v>299</v>
      </c>
    </row>
    <row r="84" spans="1:8" ht="15">
      <c r="A84" s="30" t="s">
        <v>86</v>
      </c>
      <c r="B84" s="56" t="s">
        <v>204</v>
      </c>
      <c r="C84" s="94">
        <v>-1584.6000000000001</v>
      </c>
      <c r="D84" s="94">
        <v>-1113.4</v>
      </c>
      <c r="E84" s="94">
        <v>-471.2</v>
      </c>
      <c r="F84" s="36">
        <v>-811.8000000000001</v>
      </c>
      <c r="G84" s="36">
        <v>-772.8000000000001</v>
      </c>
      <c r="H84" s="36">
        <v>195.19586104951958</v>
      </c>
    </row>
    <row r="85" spans="1:8" ht="15.75">
      <c r="A85" s="87" t="s">
        <v>101</v>
      </c>
      <c r="B85" s="55" t="s">
        <v>97</v>
      </c>
      <c r="C85" s="99">
        <v>0</v>
      </c>
      <c r="D85" s="99">
        <v>0</v>
      </c>
      <c r="E85" s="99">
        <v>0</v>
      </c>
      <c r="F85" s="39">
        <v>-0.5</v>
      </c>
      <c r="G85" s="39">
        <v>0.5</v>
      </c>
      <c r="H85" s="39">
        <v>0</v>
      </c>
    </row>
    <row r="86" spans="1:8" ht="15">
      <c r="A86" s="30" t="s">
        <v>98</v>
      </c>
      <c r="B86" s="56" t="s">
        <v>99</v>
      </c>
      <c r="C86" s="94">
        <v>0</v>
      </c>
      <c r="D86" s="94">
        <v>0</v>
      </c>
      <c r="E86" s="94">
        <v>0</v>
      </c>
      <c r="F86" s="36">
        <v>-0.5</v>
      </c>
      <c r="G86" s="36">
        <v>0.5</v>
      </c>
      <c r="H86" s="36">
        <v>0</v>
      </c>
    </row>
    <row r="87" spans="1:8" ht="15">
      <c r="A87" s="30" t="s">
        <v>100</v>
      </c>
      <c r="B87" s="56" t="s">
        <v>102</v>
      </c>
      <c r="C87" s="94">
        <v>0</v>
      </c>
      <c r="D87" s="94">
        <v>0</v>
      </c>
      <c r="E87" s="94">
        <v>0</v>
      </c>
      <c r="F87" s="36">
        <v>0</v>
      </c>
      <c r="G87" s="36">
        <v>0</v>
      </c>
      <c r="H87" s="36" t="s">
        <v>0</v>
      </c>
    </row>
    <row r="88" spans="1:8" ht="28.5">
      <c r="A88" s="87" t="s">
        <v>110</v>
      </c>
      <c r="B88" s="55" t="s">
        <v>108</v>
      </c>
      <c r="C88" s="99">
        <v>-352</v>
      </c>
      <c r="D88" s="99">
        <v>226.10000000000002</v>
      </c>
      <c r="E88" s="99">
        <v>-578.1</v>
      </c>
      <c r="F88" s="39">
        <v>-575.3</v>
      </c>
      <c r="G88" s="39">
        <v>223.29999999999995</v>
      </c>
      <c r="H88" s="39">
        <v>61.18546845124283</v>
      </c>
    </row>
    <row r="89" spans="1:8" ht="15.75">
      <c r="A89" s="30" t="s">
        <v>107</v>
      </c>
      <c r="B89" s="56" t="s">
        <v>109</v>
      </c>
      <c r="C89" s="94">
        <v>-209.2</v>
      </c>
      <c r="D89" s="94">
        <v>89.60000000000001</v>
      </c>
      <c r="E89" s="94">
        <v>-298.8</v>
      </c>
      <c r="F89" s="39">
        <v>35.1</v>
      </c>
      <c r="G89" s="39">
        <v>-244.29999999999998</v>
      </c>
      <c r="H89" s="39" t="s">
        <v>303</v>
      </c>
    </row>
    <row r="90" spans="1:8" ht="15">
      <c r="A90" s="30" t="s">
        <v>111</v>
      </c>
      <c r="B90" s="56" t="s">
        <v>112</v>
      </c>
      <c r="C90" s="94">
        <v>-142.8</v>
      </c>
      <c r="D90" s="94">
        <v>136.5</v>
      </c>
      <c r="E90" s="94">
        <v>-279.3</v>
      </c>
      <c r="F90" s="36">
        <v>-610.4</v>
      </c>
      <c r="G90" s="36">
        <v>467.59999999999997</v>
      </c>
      <c r="H90" s="36">
        <v>23.39449541284404</v>
      </c>
    </row>
    <row r="91" spans="1:8" ht="17.25">
      <c r="A91" s="114" t="s">
        <v>113</v>
      </c>
      <c r="B91" s="115" t="s">
        <v>82</v>
      </c>
      <c r="C91" s="116">
        <v>6683.499999999998</v>
      </c>
      <c r="D91" s="116">
        <v>5288.399999999998</v>
      </c>
      <c r="E91" s="116">
        <v>1395.1</v>
      </c>
      <c r="F91" s="251">
        <v>5612.199999999999</v>
      </c>
      <c r="G91" s="251">
        <v>1071.2999999999993</v>
      </c>
      <c r="H91" s="251">
        <v>119.0887708919853</v>
      </c>
    </row>
    <row r="92" spans="1:8" ht="15.75">
      <c r="A92" s="60" t="s">
        <v>115</v>
      </c>
      <c r="B92" s="55" t="s">
        <v>116</v>
      </c>
      <c r="C92" s="99">
        <v>-1305</v>
      </c>
      <c r="D92" s="99">
        <v>-1305</v>
      </c>
      <c r="E92" s="99">
        <v>0</v>
      </c>
      <c r="F92" s="39">
        <v>3964.5</v>
      </c>
      <c r="G92" s="39">
        <v>-5269.5</v>
      </c>
      <c r="H92" s="39" t="s">
        <v>303</v>
      </c>
    </row>
    <row r="93" spans="1:8" ht="15">
      <c r="A93" s="30" t="s">
        <v>114</v>
      </c>
      <c r="B93" s="56" t="s">
        <v>117</v>
      </c>
      <c r="C93" s="94">
        <v>-1591.5</v>
      </c>
      <c r="D93" s="94">
        <v>-1591.5</v>
      </c>
      <c r="E93" s="94">
        <v>0</v>
      </c>
      <c r="F93" s="36">
        <v>3908.2</v>
      </c>
      <c r="G93" s="36">
        <v>-5499.7</v>
      </c>
      <c r="H93" s="36" t="s">
        <v>303</v>
      </c>
    </row>
    <row r="94" spans="1:8" ht="15">
      <c r="A94" s="30" t="s">
        <v>297</v>
      </c>
      <c r="B94" s="56" t="s">
        <v>118</v>
      </c>
      <c r="C94" s="94">
        <v>0</v>
      </c>
      <c r="D94" s="94">
        <v>0</v>
      </c>
      <c r="E94" s="94">
        <v>0</v>
      </c>
      <c r="F94" s="36">
        <v>0</v>
      </c>
      <c r="G94" s="36">
        <v>0</v>
      </c>
      <c r="H94" s="36" t="s">
        <v>0</v>
      </c>
    </row>
    <row r="95" spans="1:8" ht="15">
      <c r="A95" s="46" t="s">
        <v>288</v>
      </c>
      <c r="B95" s="56" t="s">
        <v>287</v>
      </c>
      <c r="C95" s="94">
        <v>65</v>
      </c>
      <c r="D95" s="94">
        <v>65</v>
      </c>
      <c r="E95" s="94">
        <v>0</v>
      </c>
      <c r="F95" s="36">
        <v>7.5</v>
      </c>
      <c r="G95" s="36">
        <v>57.5</v>
      </c>
      <c r="H95" s="36" t="s">
        <v>299</v>
      </c>
    </row>
    <row r="96" spans="1:8" ht="15">
      <c r="A96" s="30" t="s">
        <v>119</v>
      </c>
      <c r="B96" s="56" t="s">
        <v>120</v>
      </c>
      <c r="C96" s="94">
        <v>221.5</v>
      </c>
      <c r="D96" s="94">
        <v>221.5</v>
      </c>
      <c r="E96" s="94">
        <v>0</v>
      </c>
      <c r="F96" s="36">
        <v>48.8</v>
      </c>
      <c r="G96" s="36">
        <v>172.7</v>
      </c>
      <c r="H96" s="36" t="s">
        <v>299</v>
      </c>
    </row>
    <row r="97" spans="1:8" ht="19.5" customHeight="1">
      <c r="A97" s="88" t="s">
        <v>130</v>
      </c>
      <c r="B97" s="55" t="s">
        <v>128</v>
      </c>
      <c r="C97" s="99">
        <v>770.1</v>
      </c>
      <c r="D97" s="99">
        <v>770.1</v>
      </c>
      <c r="E97" s="99">
        <v>0</v>
      </c>
      <c r="F97" s="39">
        <v>60.9</v>
      </c>
      <c r="G97" s="39">
        <v>709.2</v>
      </c>
      <c r="H97" s="39" t="s">
        <v>299</v>
      </c>
    </row>
    <row r="98" spans="1:8" ht="15">
      <c r="A98" s="34" t="s">
        <v>127</v>
      </c>
      <c r="B98" s="56" t="s">
        <v>129</v>
      </c>
      <c r="C98" s="94">
        <v>720</v>
      </c>
      <c r="D98" s="94">
        <v>720</v>
      </c>
      <c r="E98" s="94">
        <v>0</v>
      </c>
      <c r="F98" s="36">
        <v>0</v>
      </c>
      <c r="G98" s="36">
        <v>720</v>
      </c>
      <c r="H98" s="36" t="s">
        <v>0</v>
      </c>
    </row>
    <row r="99" spans="1:8" ht="15">
      <c r="A99" s="30" t="s">
        <v>131</v>
      </c>
      <c r="B99" s="56" t="s">
        <v>132</v>
      </c>
      <c r="C99" s="94">
        <v>0.1</v>
      </c>
      <c r="D99" s="94">
        <v>0.1</v>
      </c>
      <c r="E99" s="94">
        <v>0</v>
      </c>
      <c r="F99" s="36">
        <v>60.9</v>
      </c>
      <c r="G99" s="36">
        <v>-60.8</v>
      </c>
      <c r="H99" s="36">
        <v>0.16420361247947457</v>
      </c>
    </row>
    <row r="100" spans="1:8" ht="15">
      <c r="A100" s="30" t="s">
        <v>133</v>
      </c>
      <c r="B100" s="56" t="s">
        <v>134</v>
      </c>
      <c r="C100" s="94">
        <v>0</v>
      </c>
      <c r="D100" s="94">
        <v>0</v>
      </c>
      <c r="E100" s="94">
        <v>0</v>
      </c>
      <c r="F100" s="36">
        <v>0</v>
      </c>
      <c r="G100" s="36">
        <v>0</v>
      </c>
      <c r="H100" s="36" t="s">
        <v>0</v>
      </c>
    </row>
    <row r="101" spans="1:8" ht="30">
      <c r="A101" s="30" t="s">
        <v>135</v>
      </c>
      <c r="B101" s="56" t="s">
        <v>136</v>
      </c>
      <c r="C101" s="94">
        <v>50</v>
      </c>
      <c r="D101" s="94">
        <v>50</v>
      </c>
      <c r="E101" s="94">
        <v>0</v>
      </c>
      <c r="F101" s="36">
        <v>0</v>
      </c>
      <c r="G101" s="36">
        <v>50</v>
      </c>
      <c r="H101" s="36" t="s">
        <v>0</v>
      </c>
    </row>
    <row r="102" spans="1:8" ht="15.75">
      <c r="A102" s="60" t="s">
        <v>153</v>
      </c>
      <c r="B102" s="55" t="s">
        <v>152</v>
      </c>
      <c r="C102" s="99">
        <v>7218.399999999999</v>
      </c>
      <c r="D102" s="99">
        <v>5823.299999999998</v>
      </c>
      <c r="E102" s="99">
        <v>1395.1</v>
      </c>
      <c r="F102" s="39">
        <v>1586.8</v>
      </c>
      <c r="G102" s="39">
        <v>5631.5999999999985</v>
      </c>
      <c r="H102" s="47" t="s">
        <v>299</v>
      </c>
    </row>
    <row r="103" spans="1:8" ht="15.75">
      <c r="A103" s="84" t="s">
        <v>205</v>
      </c>
      <c r="B103" s="86" t="s">
        <v>154</v>
      </c>
      <c r="C103" s="94">
        <v>8609.599999999999</v>
      </c>
      <c r="D103" s="94">
        <v>7214.499999999999</v>
      </c>
      <c r="E103" s="94">
        <v>1395.1</v>
      </c>
      <c r="F103" s="47">
        <v>3287</v>
      </c>
      <c r="G103" s="47">
        <v>5322.599999999999</v>
      </c>
      <c r="H103" s="47" t="s">
        <v>299</v>
      </c>
    </row>
    <row r="104" spans="1:8" ht="15">
      <c r="A104" s="30" t="s">
        <v>206</v>
      </c>
      <c r="B104" s="86" t="s">
        <v>154</v>
      </c>
      <c r="C104" s="94">
        <v>-1391.1999999999998</v>
      </c>
      <c r="D104" s="94">
        <v>-1391.1999999999998</v>
      </c>
      <c r="E104" s="94">
        <v>0</v>
      </c>
      <c r="F104" s="36">
        <v>-1700.2</v>
      </c>
      <c r="G104" s="36">
        <v>309.0000000000002</v>
      </c>
      <c r="H104" s="36">
        <v>81.82566756852134</v>
      </c>
    </row>
    <row r="105" spans="1:8" ht="21.75" customHeight="1">
      <c r="A105" s="121" t="s">
        <v>158</v>
      </c>
      <c r="B105" s="129" t="s">
        <v>155</v>
      </c>
      <c r="C105" s="123">
        <v>-3725.699999999996</v>
      </c>
      <c r="D105" s="123">
        <v>-3980.4999999999964</v>
      </c>
      <c r="E105" s="123">
        <v>254.8000000000003</v>
      </c>
      <c r="F105" s="273">
        <v>-2030.0999999999913</v>
      </c>
      <c r="G105" s="273">
        <v>-1695.600000000005</v>
      </c>
      <c r="H105" s="273">
        <v>183.5229791635886</v>
      </c>
    </row>
    <row r="106" spans="1:8" ht="24.75" customHeight="1">
      <c r="A106" s="124" t="s">
        <v>159</v>
      </c>
      <c r="B106" s="125" t="s">
        <v>156</v>
      </c>
      <c r="C106" s="126">
        <v>11868.400000000001</v>
      </c>
      <c r="D106" s="126">
        <v>10413.4</v>
      </c>
      <c r="E106" s="126">
        <v>1455</v>
      </c>
      <c r="F106" s="267">
        <v>6455.9</v>
      </c>
      <c r="G106" s="267">
        <v>5412.500000000002</v>
      </c>
      <c r="H106" s="267">
        <v>183.83803962267078</v>
      </c>
    </row>
    <row r="107" spans="1:8" ht="24.75" customHeight="1">
      <c r="A107" s="124" t="s">
        <v>259</v>
      </c>
      <c r="B107" s="125" t="s">
        <v>258</v>
      </c>
      <c r="C107" s="126">
        <v>-1.3000000000000003</v>
      </c>
      <c r="D107" s="126">
        <v>2.9</v>
      </c>
      <c r="E107" s="126">
        <v>-4.2</v>
      </c>
      <c r="F107" s="267">
        <v>-1.9</v>
      </c>
      <c r="G107" s="267">
        <v>0.5999999999999996</v>
      </c>
      <c r="H107" s="267">
        <v>68.42105263157896</v>
      </c>
    </row>
    <row r="108" spans="1:8" ht="24.75" customHeight="1">
      <c r="A108" s="127" t="s">
        <v>160</v>
      </c>
      <c r="B108" s="128" t="s">
        <v>157</v>
      </c>
      <c r="C108" s="126">
        <v>-15592.799999999996</v>
      </c>
      <c r="D108" s="126">
        <v>-14396.799999999996</v>
      </c>
      <c r="E108" s="126">
        <v>-1195.9999999999995</v>
      </c>
      <c r="F108" s="267">
        <v>-8484.099999999991</v>
      </c>
      <c r="G108" s="267">
        <v>-7108.700000000004</v>
      </c>
      <c r="H108" s="267">
        <v>183.78849848540224</v>
      </c>
    </row>
    <row r="109" spans="1:9" ht="62.25" customHeight="1">
      <c r="A109" s="346" t="s">
        <v>275</v>
      </c>
      <c r="B109" s="346"/>
      <c r="C109" s="346"/>
      <c r="D109" s="346"/>
      <c r="E109" s="346"/>
      <c r="F109" s="346"/>
      <c r="G109" s="346"/>
      <c r="H109" s="346"/>
      <c r="I109" s="196"/>
    </row>
  </sheetData>
  <sheetProtection/>
  <mergeCells count="11">
    <mergeCell ref="G1:H1"/>
    <mergeCell ref="A2:E2"/>
    <mergeCell ref="A3:E3"/>
    <mergeCell ref="A7:A8"/>
    <mergeCell ref="B7:B8"/>
    <mergeCell ref="C7:C8"/>
    <mergeCell ref="A109:H109"/>
    <mergeCell ref="A4:E4"/>
    <mergeCell ref="D7:E7"/>
    <mergeCell ref="G7:H7"/>
    <mergeCell ref="F7:F8"/>
  </mergeCells>
  <printOptions horizontalCentered="1"/>
  <pageMargins left="0" right="0" top="0" bottom="0" header="0" footer="0"/>
  <pageSetup blackAndWhite="1" horizontalDpi="600" verticalDpi="600" orientation="portrait" scale="55" r:id="rId1"/>
  <headerFooter>
    <oddFooter>&amp;C&amp;P</oddFooter>
  </headerFooter>
  <rowBreaks count="1" manualBreakCount="1">
    <brk id="76" max="7" man="1"/>
  </rowBreaks>
</worksheet>
</file>

<file path=xl/worksheets/sheet3.xml><?xml version="1.0" encoding="utf-8"?>
<worksheet xmlns="http://schemas.openxmlformats.org/spreadsheetml/2006/main" xmlns:r="http://schemas.openxmlformats.org/officeDocument/2006/relationships">
  <dimension ref="A1:L113"/>
  <sheetViews>
    <sheetView showZeros="0" view="pageBreakPreview" zoomScaleSheetLayoutView="100" zoomScalePageLayoutView="0" workbookViewId="0" topLeftCell="A1">
      <selection activeCell="D84" sqref="D84"/>
    </sheetView>
  </sheetViews>
  <sheetFormatPr defaultColWidth="9.140625" defaultRowHeight="15"/>
  <cols>
    <col min="1" max="1" width="51.28125" style="0" customWidth="1"/>
    <col min="2" max="2" width="8.7109375" style="0" customWidth="1"/>
    <col min="3" max="3" width="11.8515625" style="0" customWidth="1"/>
    <col min="4" max="4" width="11.7109375" style="0" customWidth="1"/>
    <col min="5" max="5" width="11.421875" style="0" customWidth="1"/>
    <col min="6" max="6" width="12.28125" style="0" customWidth="1"/>
    <col min="7" max="7" width="10.7109375" style="0" customWidth="1"/>
    <col min="8" max="8" width="11.57421875" style="0" customWidth="1"/>
    <col min="9" max="9" width="9.57421875" style="0" customWidth="1"/>
    <col min="10" max="10" width="11.421875" style="0" customWidth="1"/>
    <col min="11" max="11" width="10.421875" style="0" customWidth="1"/>
    <col min="12" max="12" width="10.140625" style="0" bestFit="1" customWidth="1"/>
  </cols>
  <sheetData>
    <row r="1" spans="4:12" ht="15">
      <c r="D1" s="3"/>
      <c r="E1" s="3"/>
      <c r="F1" s="3"/>
      <c r="G1" s="3"/>
      <c r="H1" s="3"/>
      <c r="J1" s="3"/>
      <c r="K1" s="355" t="s">
        <v>15</v>
      </c>
      <c r="L1" s="355"/>
    </row>
    <row r="2" spans="1:12" ht="20.25">
      <c r="A2" s="351" t="s">
        <v>14</v>
      </c>
      <c r="B2" s="351"/>
      <c r="C2" s="351"/>
      <c r="D2" s="351"/>
      <c r="E2" s="351"/>
      <c r="F2" s="351"/>
      <c r="G2" s="351"/>
      <c r="H2" s="351"/>
      <c r="I2" s="351"/>
      <c r="J2" s="9"/>
      <c r="K2" s="9"/>
      <c r="L2" s="9"/>
    </row>
    <row r="3" spans="1:12" ht="20.25">
      <c r="A3" s="351" t="s">
        <v>291</v>
      </c>
      <c r="B3" s="351"/>
      <c r="C3" s="351"/>
      <c r="D3" s="351"/>
      <c r="E3" s="351"/>
      <c r="F3" s="351"/>
      <c r="G3" s="351"/>
      <c r="H3" s="351"/>
      <c r="I3" s="351"/>
      <c r="J3" s="9"/>
      <c r="K3" s="9"/>
      <c r="L3" s="9"/>
    </row>
    <row r="4" spans="1:12" ht="18.75" customHeight="1">
      <c r="A4" s="347" t="s">
        <v>298</v>
      </c>
      <c r="B4" s="347"/>
      <c r="C4" s="347"/>
      <c r="D4" s="347"/>
      <c r="E4" s="347"/>
      <c r="F4" s="347"/>
      <c r="G4" s="347"/>
      <c r="H4" s="347"/>
      <c r="I4" s="347"/>
      <c r="J4" s="8"/>
      <c r="K4" s="8"/>
      <c r="L4" s="8"/>
    </row>
    <row r="5" spans="1:12" ht="15.75">
      <c r="A5" s="354"/>
      <c r="B5" s="354"/>
      <c r="C5" s="354"/>
      <c r="D5" s="354"/>
      <c r="E5" s="354"/>
      <c r="F5" s="354"/>
      <c r="G5" s="354"/>
      <c r="H5" s="354"/>
      <c r="I5" s="354"/>
      <c r="J5" s="8"/>
      <c r="K5" s="8"/>
      <c r="L5" s="8"/>
    </row>
    <row r="6" spans="1:12" ht="21" customHeight="1">
      <c r="A6" s="4"/>
      <c r="B6" s="4"/>
      <c r="C6" s="4"/>
      <c r="D6" s="2"/>
      <c r="E6" s="2"/>
      <c r="F6" s="2"/>
      <c r="G6" s="2"/>
      <c r="H6" s="2" t="s">
        <v>1</v>
      </c>
      <c r="J6" s="2"/>
      <c r="K6" s="2"/>
      <c r="L6" s="91" t="s">
        <v>13</v>
      </c>
    </row>
    <row r="7" spans="1:12" ht="23.25" customHeight="1">
      <c r="A7" s="349" t="s">
        <v>27</v>
      </c>
      <c r="B7" s="356" t="s">
        <v>179</v>
      </c>
      <c r="C7" s="352" t="s">
        <v>261</v>
      </c>
      <c r="D7" s="349" t="s">
        <v>20</v>
      </c>
      <c r="E7" s="349" t="s">
        <v>28</v>
      </c>
      <c r="F7" s="348" t="s">
        <v>228</v>
      </c>
      <c r="G7" s="348"/>
      <c r="H7" s="349" t="s">
        <v>21</v>
      </c>
      <c r="I7" s="349"/>
      <c r="J7" s="349" t="s">
        <v>25</v>
      </c>
      <c r="K7" s="349" t="s">
        <v>26</v>
      </c>
      <c r="L7" s="349"/>
    </row>
    <row r="8" spans="1:12" ht="25.5">
      <c r="A8" s="349"/>
      <c r="B8" s="356"/>
      <c r="C8" s="353"/>
      <c r="D8" s="349"/>
      <c r="E8" s="349"/>
      <c r="F8" s="183" t="s">
        <v>230</v>
      </c>
      <c r="G8" s="183" t="s">
        <v>229</v>
      </c>
      <c r="H8" s="10" t="s">
        <v>215</v>
      </c>
      <c r="I8" s="10" t="s">
        <v>23</v>
      </c>
      <c r="J8" s="349"/>
      <c r="K8" s="10" t="s">
        <v>24</v>
      </c>
      <c r="L8" s="10" t="s">
        <v>23</v>
      </c>
    </row>
    <row r="9" spans="1:12" ht="15">
      <c r="A9" s="12">
        <v>1</v>
      </c>
      <c r="B9" s="79">
        <v>2</v>
      </c>
      <c r="C9" s="79">
        <v>3</v>
      </c>
      <c r="D9" s="12">
        <v>4</v>
      </c>
      <c r="E9" s="12">
        <v>5</v>
      </c>
      <c r="F9" s="12">
        <v>6</v>
      </c>
      <c r="G9" s="12">
        <v>7</v>
      </c>
      <c r="H9" s="12">
        <v>8</v>
      </c>
      <c r="I9" s="12">
        <v>9</v>
      </c>
      <c r="J9" s="11">
        <v>10</v>
      </c>
      <c r="K9" s="11">
        <v>11</v>
      </c>
      <c r="L9" s="11">
        <v>12</v>
      </c>
    </row>
    <row r="10" spans="1:12" ht="17.25">
      <c r="A10" s="114" t="s">
        <v>78</v>
      </c>
      <c r="B10" s="120">
        <v>1</v>
      </c>
      <c r="C10" s="116">
        <v>74956.5</v>
      </c>
      <c r="D10" s="116">
        <v>77821</v>
      </c>
      <c r="E10" s="116">
        <v>53270.6</v>
      </c>
      <c r="F10" s="116">
        <v>53061.1</v>
      </c>
      <c r="G10" s="116">
        <v>209.5</v>
      </c>
      <c r="H10" s="116">
        <v>-24550.4</v>
      </c>
      <c r="I10" s="116">
        <v>68.45273126790968</v>
      </c>
      <c r="J10" s="251">
        <v>43316.69999999999</v>
      </c>
      <c r="K10" s="251">
        <v>9953.900000000009</v>
      </c>
      <c r="L10" s="251">
        <v>122.97935900010853</v>
      </c>
    </row>
    <row r="11" spans="1:12" ht="15.75">
      <c r="A11" s="23" t="s">
        <v>29</v>
      </c>
      <c r="B11" s="49">
        <v>11</v>
      </c>
      <c r="C11" s="93">
        <v>46669.2</v>
      </c>
      <c r="D11" s="93">
        <v>47942.399999999994</v>
      </c>
      <c r="E11" s="93">
        <v>32846.799999999996</v>
      </c>
      <c r="F11" s="93">
        <v>32846.799999999996</v>
      </c>
      <c r="G11" s="93">
        <v>0</v>
      </c>
      <c r="H11" s="93">
        <v>-15095.599999999999</v>
      </c>
      <c r="I11" s="93">
        <v>68.51304899212388</v>
      </c>
      <c r="J11" s="268">
        <v>27412.899999999998</v>
      </c>
      <c r="K11" s="268">
        <v>5433.899999999998</v>
      </c>
      <c r="L11" s="268">
        <v>119.82241937190155</v>
      </c>
    </row>
    <row r="12" spans="1:12" ht="15.75" customHeight="1">
      <c r="A12" s="26" t="s">
        <v>30</v>
      </c>
      <c r="B12" s="71">
        <v>111</v>
      </c>
      <c r="C12" s="94">
        <v>8419.2</v>
      </c>
      <c r="D12" s="94">
        <v>8711.8</v>
      </c>
      <c r="E12" s="94">
        <v>6765.7</v>
      </c>
      <c r="F12" s="94">
        <v>6765.7</v>
      </c>
      <c r="G12" s="94">
        <v>0</v>
      </c>
      <c r="H12" s="94">
        <v>-1946.0999999999995</v>
      </c>
      <c r="I12" s="94">
        <v>77.6613329047958</v>
      </c>
      <c r="J12" s="36">
        <v>4659.6</v>
      </c>
      <c r="K12" s="270">
        <v>2106.0999999999995</v>
      </c>
      <c r="L12" s="36">
        <v>145.1991587260709</v>
      </c>
    </row>
    <row r="13" spans="1:12" ht="12.75" customHeight="1">
      <c r="A13" s="40" t="s">
        <v>2</v>
      </c>
      <c r="B13" s="66"/>
      <c r="C13" s="66"/>
      <c r="D13" s="94"/>
      <c r="E13" s="94"/>
      <c r="F13" s="94"/>
      <c r="G13" s="94"/>
      <c r="H13" s="94"/>
      <c r="I13" s="94"/>
      <c r="J13" s="36">
        <v>0</v>
      </c>
      <c r="K13" s="270">
        <v>0</v>
      </c>
      <c r="L13" s="36">
        <v>0</v>
      </c>
    </row>
    <row r="14" spans="1:12" ht="15">
      <c r="A14" s="41" t="s">
        <v>196</v>
      </c>
      <c r="B14" s="72">
        <v>1111</v>
      </c>
      <c r="C14" s="95">
        <v>1972.7</v>
      </c>
      <c r="D14" s="95">
        <v>2075.3</v>
      </c>
      <c r="E14" s="95">
        <v>1350.2</v>
      </c>
      <c r="F14" s="95">
        <v>1350.2</v>
      </c>
      <c r="G14" s="95">
        <v>0</v>
      </c>
      <c r="H14" s="95">
        <v>-725.1000000000001</v>
      </c>
      <c r="I14" s="95">
        <v>65.06047318459981</v>
      </c>
      <c r="J14" s="44">
        <v>1190.4</v>
      </c>
      <c r="K14" s="275">
        <v>159.79999999999995</v>
      </c>
      <c r="L14" s="275">
        <v>113.42405913978494</v>
      </c>
    </row>
    <row r="15" spans="1:12" ht="15">
      <c r="A15" s="41" t="s">
        <v>197</v>
      </c>
      <c r="B15" s="72">
        <v>1112</v>
      </c>
      <c r="C15" s="95">
        <v>6446.5</v>
      </c>
      <c r="D15" s="95">
        <v>6636.5</v>
      </c>
      <c r="E15" s="95">
        <v>5415.5</v>
      </c>
      <c r="F15" s="95">
        <v>5415.5</v>
      </c>
      <c r="G15" s="95">
        <v>0</v>
      </c>
      <c r="H15" s="95">
        <v>-1221</v>
      </c>
      <c r="I15" s="95">
        <v>81.60174790928953</v>
      </c>
      <c r="J15" s="44">
        <v>3469.2</v>
      </c>
      <c r="K15" s="275">
        <v>1946.3000000000002</v>
      </c>
      <c r="L15" s="275">
        <v>156.1022714170414</v>
      </c>
    </row>
    <row r="16" spans="1:12" ht="15">
      <c r="A16" s="26" t="s">
        <v>269</v>
      </c>
      <c r="B16" s="66">
        <v>113</v>
      </c>
      <c r="C16" s="94">
        <v>47</v>
      </c>
      <c r="D16" s="94">
        <v>49.5</v>
      </c>
      <c r="E16" s="94">
        <v>8.1</v>
      </c>
      <c r="F16" s="94">
        <v>8.1</v>
      </c>
      <c r="G16" s="94">
        <v>0</v>
      </c>
      <c r="H16" s="94">
        <v>-41.4</v>
      </c>
      <c r="I16" s="94">
        <v>16.363636363636363</v>
      </c>
      <c r="J16" s="36">
        <v>10.2</v>
      </c>
      <c r="K16" s="270">
        <v>-2.0999999999999996</v>
      </c>
      <c r="L16" s="275">
        <v>79.41176470588236</v>
      </c>
    </row>
    <row r="17" spans="1:12" ht="15.75" customHeight="1">
      <c r="A17" s="51" t="s">
        <v>190</v>
      </c>
      <c r="B17" s="64">
        <v>1133</v>
      </c>
      <c r="C17" s="95">
        <v>5</v>
      </c>
      <c r="D17" s="95">
        <v>5</v>
      </c>
      <c r="E17" s="95">
        <v>0</v>
      </c>
      <c r="F17" s="95">
        <v>0</v>
      </c>
      <c r="G17" s="95">
        <v>0</v>
      </c>
      <c r="H17" s="95">
        <v>-5</v>
      </c>
      <c r="I17" s="95">
        <v>0</v>
      </c>
      <c r="J17" s="44">
        <v>0.6</v>
      </c>
      <c r="K17" s="275">
        <v>-0.6</v>
      </c>
      <c r="L17" s="275">
        <v>0</v>
      </c>
    </row>
    <row r="18" spans="1:12" ht="15.75" customHeight="1">
      <c r="A18" s="51" t="s">
        <v>231</v>
      </c>
      <c r="B18" s="64">
        <v>1136</v>
      </c>
      <c r="C18" s="95">
        <v>42</v>
      </c>
      <c r="D18" s="95">
        <v>44.5</v>
      </c>
      <c r="E18" s="95">
        <v>8.1</v>
      </c>
      <c r="F18" s="95">
        <v>8.1</v>
      </c>
      <c r="G18" s="95">
        <v>0</v>
      </c>
      <c r="H18" s="95">
        <v>-36.4</v>
      </c>
      <c r="I18" s="95">
        <v>18.202247191011235</v>
      </c>
      <c r="J18" s="44">
        <v>9.6</v>
      </c>
      <c r="K18" s="275">
        <v>-1.5</v>
      </c>
      <c r="L18" s="275">
        <v>84.375</v>
      </c>
    </row>
    <row r="19" spans="1:12" ht="15">
      <c r="A19" s="29" t="s">
        <v>31</v>
      </c>
      <c r="B19" s="66">
        <v>114</v>
      </c>
      <c r="C19" s="94">
        <v>35737.99999999999</v>
      </c>
      <c r="D19" s="94">
        <v>36716.1</v>
      </c>
      <c r="E19" s="94">
        <v>24360.899999999998</v>
      </c>
      <c r="F19" s="94">
        <v>24360.899999999998</v>
      </c>
      <c r="G19" s="94">
        <v>0</v>
      </c>
      <c r="H19" s="94">
        <v>-12355.2</v>
      </c>
      <c r="I19" s="94">
        <v>66.3493671713499</v>
      </c>
      <c r="J19" s="36">
        <v>21350.3</v>
      </c>
      <c r="K19" s="270">
        <v>3010.5999999999985</v>
      </c>
      <c r="L19" s="275">
        <v>114.10097282005405</v>
      </c>
    </row>
    <row r="20" spans="1:12" ht="15.75">
      <c r="A20" s="40" t="s">
        <v>4</v>
      </c>
      <c r="B20" s="50"/>
      <c r="C20" s="50"/>
      <c r="D20" s="94"/>
      <c r="E20" s="94"/>
      <c r="F20" s="94"/>
      <c r="G20" s="94"/>
      <c r="H20" s="94"/>
      <c r="I20" s="94"/>
      <c r="J20" s="36"/>
      <c r="K20" s="277"/>
      <c r="L20" s="275">
        <v>0</v>
      </c>
    </row>
    <row r="21" spans="1:12" ht="15.75" customHeight="1">
      <c r="A21" s="52" t="s">
        <v>227</v>
      </c>
      <c r="B21" s="73">
        <v>1141</v>
      </c>
      <c r="C21" s="96">
        <v>26157</v>
      </c>
      <c r="D21" s="96">
        <v>26947.8</v>
      </c>
      <c r="E21" s="96">
        <v>18316.399999999998</v>
      </c>
      <c r="F21" s="96">
        <v>18316.399999999998</v>
      </c>
      <c r="G21" s="96">
        <v>0</v>
      </c>
      <c r="H21" s="96">
        <v>-8631.400000000001</v>
      </c>
      <c r="I21" s="96">
        <v>67.96992704413718</v>
      </c>
      <c r="J21" s="65">
        <v>15734</v>
      </c>
      <c r="K21" s="65">
        <v>2582.399999999998</v>
      </c>
      <c r="L21" s="254">
        <v>116.41286386170076</v>
      </c>
    </row>
    <row r="22" spans="1:12" ht="15">
      <c r="A22" s="43" t="s">
        <v>2</v>
      </c>
      <c r="B22" s="50"/>
      <c r="C22" s="50"/>
      <c r="D22" s="94"/>
      <c r="E22" s="94"/>
      <c r="F22" s="94"/>
      <c r="G22" s="94"/>
      <c r="H22" s="94"/>
      <c r="I22" s="94"/>
      <c r="J22" s="270"/>
      <c r="K22" s="270"/>
      <c r="L22" s="275"/>
    </row>
    <row r="23" spans="1:12" ht="25.5">
      <c r="A23" s="24" t="s">
        <v>32</v>
      </c>
      <c r="B23" s="67">
        <v>11411</v>
      </c>
      <c r="C23" s="97">
        <v>9519</v>
      </c>
      <c r="D23" s="97">
        <v>9639</v>
      </c>
      <c r="E23" s="97">
        <v>6088.8</v>
      </c>
      <c r="F23" s="97">
        <v>6088.8</v>
      </c>
      <c r="G23" s="97">
        <v>0</v>
      </c>
      <c r="H23" s="97">
        <v>-3550.2</v>
      </c>
      <c r="I23" s="97">
        <v>63.16837846249611</v>
      </c>
      <c r="J23" s="276">
        <v>5567.9</v>
      </c>
      <c r="K23" s="276">
        <v>520.9000000000005</v>
      </c>
      <c r="L23" s="275">
        <v>109.35541227392736</v>
      </c>
    </row>
    <row r="24" spans="1:12" ht="15">
      <c r="A24" s="24" t="s">
        <v>7</v>
      </c>
      <c r="B24" s="67">
        <v>11412</v>
      </c>
      <c r="C24" s="97">
        <v>20216</v>
      </c>
      <c r="D24" s="97">
        <v>20688.8</v>
      </c>
      <c r="E24" s="97">
        <v>15303.5</v>
      </c>
      <c r="F24" s="97">
        <v>15303.5</v>
      </c>
      <c r="G24" s="97">
        <v>0</v>
      </c>
      <c r="H24" s="97">
        <v>-5385.299999999999</v>
      </c>
      <c r="I24" s="97">
        <v>73.96997409226248</v>
      </c>
      <c r="J24" s="276">
        <v>11962.4</v>
      </c>
      <c r="K24" s="276">
        <v>3341.1000000000004</v>
      </c>
      <c r="L24" s="275">
        <v>127.93001404400455</v>
      </c>
    </row>
    <row r="25" spans="1:12" ht="15">
      <c r="A25" s="24" t="s">
        <v>8</v>
      </c>
      <c r="B25" s="67">
        <v>11413</v>
      </c>
      <c r="C25" s="97">
        <v>-3578</v>
      </c>
      <c r="D25" s="97">
        <v>-3380</v>
      </c>
      <c r="E25" s="97">
        <v>-3075.9</v>
      </c>
      <c r="F25" s="97">
        <v>-3075.9</v>
      </c>
      <c r="G25" s="97">
        <v>0</v>
      </c>
      <c r="H25" s="97">
        <v>304.0999999999999</v>
      </c>
      <c r="I25" s="97">
        <v>91.00295857988165</v>
      </c>
      <c r="J25" s="276">
        <v>-1796.3</v>
      </c>
      <c r="K25" s="276">
        <v>-1279.6000000000001</v>
      </c>
      <c r="L25" s="275">
        <v>171.23531704058342</v>
      </c>
    </row>
    <row r="26" spans="1:12" ht="15">
      <c r="A26" s="52" t="s">
        <v>9</v>
      </c>
      <c r="B26" s="69">
        <v>1142</v>
      </c>
      <c r="C26" s="96">
        <v>8036</v>
      </c>
      <c r="D26" s="96">
        <v>8218.7</v>
      </c>
      <c r="E26" s="96">
        <v>4979</v>
      </c>
      <c r="F26" s="96">
        <v>4979</v>
      </c>
      <c r="G26" s="96">
        <v>0</v>
      </c>
      <c r="H26" s="96">
        <v>-3239.7000000000007</v>
      </c>
      <c r="I26" s="96">
        <v>60.58135714894083</v>
      </c>
      <c r="J26" s="65">
        <v>4613.2</v>
      </c>
      <c r="K26" s="65">
        <v>365.8000000000002</v>
      </c>
      <c r="L26" s="254">
        <v>107.92941992543138</v>
      </c>
    </row>
    <row r="27" spans="1:12" ht="15">
      <c r="A27" s="43" t="s">
        <v>2</v>
      </c>
      <c r="B27" s="22"/>
      <c r="C27" s="22"/>
      <c r="D27" s="101"/>
      <c r="E27" s="97"/>
      <c r="F27" s="97"/>
      <c r="G27" s="97"/>
      <c r="H27" s="97"/>
      <c r="I27" s="97"/>
      <c r="J27" s="270">
        <v>0</v>
      </c>
      <c r="K27" s="255"/>
      <c r="L27" s="255"/>
    </row>
    <row r="28" spans="1:12" ht="17.25" customHeight="1">
      <c r="A28" s="24" t="s">
        <v>209</v>
      </c>
      <c r="B28" s="22"/>
      <c r="C28" s="101">
        <v>823.2</v>
      </c>
      <c r="D28" s="101">
        <v>940</v>
      </c>
      <c r="E28" s="97">
        <v>570.2</v>
      </c>
      <c r="F28" s="97">
        <v>570.2</v>
      </c>
      <c r="G28" s="97">
        <v>0</v>
      </c>
      <c r="H28" s="97">
        <v>-369.79999999999995</v>
      </c>
      <c r="I28" s="97">
        <v>60.65957446808511</v>
      </c>
      <c r="J28" s="276">
        <v>549.3</v>
      </c>
      <c r="K28" s="276">
        <v>20.90000000000009</v>
      </c>
      <c r="L28" s="275">
        <v>103.80484252685238</v>
      </c>
    </row>
    <row r="29" spans="1:12" ht="16.5" customHeight="1">
      <c r="A29" s="24" t="s">
        <v>210</v>
      </c>
      <c r="B29" s="22"/>
      <c r="C29" s="101">
        <v>7227.8</v>
      </c>
      <c r="D29" s="101">
        <v>7293.7</v>
      </c>
      <c r="E29" s="97">
        <v>4420.1</v>
      </c>
      <c r="F29" s="97">
        <v>4420.1</v>
      </c>
      <c r="G29" s="97">
        <v>0</v>
      </c>
      <c r="H29" s="97">
        <v>-2873.5999999999995</v>
      </c>
      <c r="I29" s="97">
        <v>60.601615092477076</v>
      </c>
      <c r="J29" s="276">
        <v>4088.1</v>
      </c>
      <c r="K29" s="276">
        <v>332.00000000000045</v>
      </c>
      <c r="L29" s="275">
        <v>108.12113206624106</v>
      </c>
    </row>
    <row r="30" spans="1:12" ht="18" customHeight="1">
      <c r="A30" s="24" t="s">
        <v>10</v>
      </c>
      <c r="B30" s="67">
        <v>11429</v>
      </c>
      <c r="C30" s="101">
        <v>-15</v>
      </c>
      <c r="D30" s="101">
        <v>-15</v>
      </c>
      <c r="E30" s="101">
        <v>-11.3</v>
      </c>
      <c r="F30" s="101">
        <v>-11.3</v>
      </c>
      <c r="G30" s="101">
        <v>0</v>
      </c>
      <c r="H30" s="101">
        <v>3.6999999999999993</v>
      </c>
      <c r="I30" s="101">
        <v>75.33333333333334</v>
      </c>
      <c r="J30" s="276">
        <v>-24.2</v>
      </c>
      <c r="K30" s="275">
        <v>12.899999999999999</v>
      </c>
      <c r="L30" s="275">
        <v>46.694214876033065</v>
      </c>
    </row>
    <row r="31" spans="1:12" ht="15">
      <c r="A31" s="68" t="s">
        <v>191</v>
      </c>
      <c r="B31" s="69">
        <v>1144</v>
      </c>
      <c r="C31" s="96">
        <v>8.7</v>
      </c>
      <c r="D31" s="96">
        <v>9</v>
      </c>
      <c r="E31" s="96">
        <v>5.2</v>
      </c>
      <c r="F31" s="96">
        <v>5.2</v>
      </c>
      <c r="G31" s="96">
        <v>0</v>
      </c>
      <c r="H31" s="96">
        <v>-3.8</v>
      </c>
      <c r="I31" s="96">
        <v>57.777777777777786</v>
      </c>
      <c r="J31" s="254">
        <v>5.8</v>
      </c>
      <c r="K31" s="65">
        <v>-0.5999999999999996</v>
      </c>
      <c r="L31" s="65">
        <v>89.65517241379311</v>
      </c>
    </row>
    <row r="32" spans="1:12" ht="32.25" customHeight="1">
      <c r="A32" s="68" t="s">
        <v>192</v>
      </c>
      <c r="B32" s="69">
        <v>1145</v>
      </c>
      <c r="C32" s="96">
        <v>486.6</v>
      </c>
      <c r="D32" s="96">
        <v>491.5</v>
      </c>
      <c r="E32" s="96">
        <v>354.3</v>
      </c>
      <c r="F32" s="96">
        <v>354.3</v>
      </c>
      <c r="G32" s="96">
        <v>0</v>
      </c>
      <c r="H32" s="96">
        <v>-137.2</v>
      </c>
      <c r="I32" s="96">
        <v>72.0854526958291</v>
      </c>
      <c r="J32" s="254">
        <v>307.8</v>
      </c>
      <c r="K32" s="65">
        <v>46.5</v>
      </c>
      <c r="L32" s="65">
        <v>115.10721247563353</v>
      </c>
    </row>
    <row r="33" spans="1:12" ht="15">
      <c r="A33" s="68" t="s">
        <v>193</v>
      </c>
      <c r="B33" s="69">
        <v>1146</v>
      </c>
      <c r="C33" s="96">
        <v>1049.7</v>
      </c>
      <c r="D33" s="96">
        <v>1049.1</v>
      </c>
      <c r="E33" s="96">
        <v>706</v>
      </c>
      <c r="F33" s="96">
        <v>706</v>
      </c>
      <c r="G33" s="96">
        <v>0</v>
      </c>
      <c r="H33" s="96">
        <v>-343.0999999999999</v>
      </c>
      <c r="I33" s="96">
        <v>67.29577733295206</v>
      </c>
      <c r="J33" s="254">
        <v>689.5</v>
      </c>
      <c r="K33" s="65">
        <v>16.5</v>
      </c>
      <c r="L33" s="65">
        <v>102.39303843364758</v>
      </c>
    </row>
    <row r="34" spans="1:12" ht="15">
      <c r="A34" s="29" t="s">
        <v>207</v>
      </c>
      <c r="B34" s="66">
        <v>115</v>
      </c>
      <c r="C34" s="102">
        <v>2465</v>
      </c>
      <c r="D34" s="102">
        <v>2465</v>
      </c>
      <c r="E34" s="102">
        <v>1712.1000000000001</v>
      </c>
      <c r="F34" s="102">
        <v>1712.1000000000001</v>
      </c>
      <c r="G34" s="102">
        <v>0</v>
      </c>
      <c r="H34" s="102">
        <v>-752.8999999999999</v>
      </c>
      <c r="I34" s="102">
        <v>69.45638945233267</v>
      </c>
      <c r="J34" s="270">
        <v>1392.8000000000002</v>
      </c>
      <c r="K34" s="270">
        <v>319.29999999999995</v>
      </c>
      <c r="L34" s="270">
        <v>122.92504307869041</v>
      </c>
    </row>
    <row r="35" spans="1:12" ht="15">
      <c r="A35" s="81" t="s">
        <v>194</v>
      </c>
      <c r="B35" s="64">
        <v>1151</v>
      </c>
      <c r="C35" s="103">
        <v>1646.9</v>
      </c>
      <c r="D35" s="103">
        <v>1646.9</v>
      </c>
      <c r="E35" s="103">
        <v>1173.9</v>
      </c>
      <c r="F35" s="103">
        <v>1173.9</v>
      </c>
      <c r="G35" s="103">
        <v>0</v>
      </c>
      <c r="H35" s="103">
        <v>-473</v>
      </c>
      <c r="I35" s="103">
        <v>71.27937336814621</v>
      </c>
      <c r="J35" s="275">
        <v>948.2</v>
      </c>
      <c r="K35" s="275">
        <v>225.70000000000005</v>
      </c>
      <c r="L35" s="275">
        <v>123.8029951487028</v>
      </c>
    </row>
    <row r="36" spans="1:12" ht="25.5">
      <c r="A36" s="81" t="s">
        <v>195</v>
      </c>
      <c r="B36" s="64">
        <v>1156</v>
      </c>
      <c r="C36" s="103">
        <v>818.1</v>
      </c>
      <c r="D36" s="103">
        <v>818.1</v>
      </c>
      <c r="E36" s="103">
        <v>538.2</v>
      </c>
      <c r="F36" s="103">
        <v>538.2</v>
      </c>
      <c r="G36" s="103">
        <v>0</v>
      </c>
      <c r="H36" s="103">
        <v>-279.9</v>
      </c>
      <c r="I36" s="103">
        <v>65.78657865786579</v>
      </c>
      <c r="J36" s="275">
        <v>444.6</v>
      </c>
      <c r="K36" s="275">
        <v>93.60000000000002</v>
      </c>
      <c r="L36" s="275">
        <v>121.05263157894737</v>
      </c>
    </row>
    <row r="37" spans="1:12" ht="15.75">
      <c r="A37" s="27" t="s">
        <v>48</v>
      </c>
      <c r="B37" s="53">
        <v>12</v>
      </c>
      <c r="C37" s="93">
        <v>24484.9</v>
      </c>
      <c r="D37" s="93">
        <v>24670</v>
      </c>
      <c r="E37" s="93">
        <v>15958.7</v>
      </c>
      <c r="F37" s="93">
        <v>15958.7</v>
      </c>
      <c r="G37" s="93">
        <v>0</v>
      </c>
      <c r="H37" s="93">
        <v>-8711.3</v>
      </c>
      <c r="I37" s="93">
        <v>64.68869071747062</v>
      </c>
      <c r="J37" s="268">
        <v>14016.8</v>
      </c>
      <c r="K37" s="268">
        <v>1941.9000000000015</v>
      </c>
      <c r="L37" s="268">
        <v>113.85408937846016</v>
      </c>
    </row>
    <row r="38" spans="1:12" ht="15">
      <c r="A38" s="26" t="s">
        <v>5</v>
      </c>
      <c r="B38" s="66">
        <v>121</v>
      </c>
      <c r="C38" s="94">
        <v>18367.7</v>
      </c>
      <c r="D38" s="94">
        <v>18490</v>
      </c>
      <c r="E38" s="94">
        <v>11868.9</v>
      </c>
      <c r="F38" s="94">
        <v>11868.9</v>
      </c>
      <c r="G38" s="94">
        <v>0</v>
      </c>
      <c r="H38" s="94">
        <v>-6621.1</v>
      </c>
      <c r="I38" s="94">
        <v>64.19091400757165</v>
      </c>
      <c r="J38" s="270">
        <v>10391.8</v>
      </c>
      <c r="K38" s="276">
        <v>1477.1000000000004</v>
      </c>
      <c r="L38" s="270">
        <v>114.21409188013627</v>
      </c>
    </row>
    <row r="39" spans="1:12" ht="15">
      <c r="A39" s="26" t="s">
        <v>6</v>
      </c>
      <c r="B39" s="66">
        <v>122</v>
      </c>
      <c r="C39" s="94">
        <v>6117.2</v>
      </c>
      <c r="D39" s="94">
        <v>6180</v>
      </c>
      <c r="E39" s="94">
        <v>4089.8</v>
      </c>
      <c r="F39" s="94">
        <v>4089.8</v>
      </c>
      <c r="G39" s="94">
        <v>0</v>
      </c>
      <c r="H39" s="94">
        <v>-2090.2</v>
      </c>
      <c r="I39" s="94">
        <v>66.1779935275081</v>
      </c>
      <c r="J39" s="270">
        <v>3625</v>
      </c>
      <c r="K39" s="276">
        <v>464.8000000000002</v>
      </c>
      <c r="L39" s="270">
        <v>112.82206896551725</v>
      </c>
    </row>
    <row r="40" spans="1:12" ht="15.75">
      <c r="A40" s="28" t="s">
        <v>37</v>
      </c>
      <c r="B40" s="49">
        <v>13</v>
      </c>
      <c r="C40" s="93">
        <v>1317.8999999999999</v>
      </c>
      <c r="D40" s="93">
        <v>2454.2</v>
      </c>
      <c r="E40" s="93">
        <v>2108</v>
      </c>
      <c r="F40" s="93">
        <v>1941.4</v>
      </c>
      <c r="G40" s="93">
        <v>166.6</v>
      </c>
      <c r="H40" s="93">
        <v>-346.1999999999998</v>
      </c>
      <c r="I40" s="93">
        <v>85.89357020617717</v>
      </c>
      <c r="J40" s="268">
        <v>228.20000000000002</v>
      </c>
      <c r="K40" s="268">
        <v>1879.8</v>
      </c>
      <c r="L40" s="268" t="s">
        <v>299</v>
      </c>
    </row>
    <row r="41" spans="1:12" ht="15">
      <c r="A41" s="29" t="s">
        <v>38</v>
      </c>
      <c r="B41" s="66">
        <v>131</v>
      </c>
      <c r="C41" s="94">
        <v>106.1</v>
      </c>
      <c r="D41" s="94">
        <v>108.7</v>
      </c>
      <c r="E41" s="94">
        <v>2.7</v>
      </c>
      <c r="F41" s="94">
        <v>0</v>
      </c>
      <c r="G41" s="94">
        <v>2.7</v>
      </c>
      <c r="H41" s="94">
        <v>-106</v>
      </c>
      <c r="I41" s="94">
        <v>2.4839006439742413</v>
      </c>
      <c r="J41" s="270">
        <v>0.9</v>
      </c>
      <c r="K41" s="270">
        <v>1.8000000000000003</v>
      </c>
      <c r="L41" s="270" t="s">
        <v>299</v>
      </c>
    </row>
    <row r="42" spans="1:12" ht="15">
      <c r="A42" s="30" t="s">
        <v>42</v>
      </c>
      <c r="B42" s="66">
        <v>132</v>
      </c>
      <c r="C42" s="94">
        <v>1211.8</v>
      </c>
      <c r="D42" s="94">
        <v>2345.5</v>
      </c>
      <c r="E42" s="94">
        <v>2105.3</v>
      </c>
      <c r="F42" s="94">
        <v>1941.4</v>
      </c>
      <c r="G42" s="94">
        <v>163.9</v>
      </c>
      <c r="H42" s="94">
        <v>-240.19999999999982</v>
      </c>
      <c r="I42" s="94">
        <v>89.75911319548071</v>
      </c>
      <c r="J42" s="270">
        <v>227.3</v>
      </c>
      <c r="K42" s="270">
        <v>1878.0000000000002</v>
      </c>
      <c r="L42" s="270" t="s">
        <v>299</v>
      </c>
    </row>
    <row r="43" spans="1:12" ht="15.75">
      <c r="A43" s="31" t="s">
        <v>33</v>
      </c>
      <c r="B43" s="49">
        <v>14</v>
      </c>
      <c r="C43" s="93">
        <v>2467.5</v>
      </c>
      <c r="D43" s="93">
        <v>2732.6</v>
      </c>
      <c r="E43" s="93">
        <v>2351.4</v>
      </c>
      <c r="F43" s="93">
        <v>2314.2000000000003</v>
      </c>
      <c r="G43" s="93">
        <v>37.2</v>
      </c>
      <c r="H43" s="93">
        <v>-381.1999999999998</v>
      </c>
      <c r="I43" s="93">
        <v>86.04991583107665</v>
      </c>
      <c r="J43" s="268">
        <v>1652.3999999999999</v>
      </c>
      <c r="K43" s="268">
        <v>699.0000000000002</v>
      </c>
      <c r="L43" s="268">
        <v>142.30210602759624</v>
      </c>
    </row>
    <row r="44" spans="1:12" ht="15.75">
      <c r="A44" s="29" t="s">
        <v>34</v>
      </c>
      <c r="B44" s="66">
        <v>141</v>
      </c>
      <c r="C44" s="94">
        <v>419.1</v>
      </c>
      <c r="D44" s="94">
        <v>427.90000000000003</v>
      </c>
      <c r="E44" s="94">
        <v>457.4</v>
      </c>
      <c r="F44" s="94">
        <v>457.4</v>
      </c>
      <c r="G44" s="94">
        <v>0</v>
      </c>
      <c r="H44" s="94">
        <v>29.499999999999943</v>
      </c>
      <c r="I44" s="94">
        <v>106.89413414349144</v>
      </c>
      <c r="J44" s="270">
        <v>200.49999999999997</v>
      </c>
      <c r="K44" s="278">
        <v>256.9</v>
      </c>
      <c r="L44" s="270" t="s">
        <v>299</v>
      </c>
    </row>
    <row r="45" spans="1:12" ht="15">
      <c r="A45" s="51" t="s">
        <v>300</v>
      </c>
      <c r="B45" s="64">
        <v>1411</v>
      </c>
      <c r="C45" s="95">
        <v>131.20000000000002</v>
      </c>
      <c r="D45" s="95">
        <v>146.3</v>
      </c>
      <c r="E45" s="95">
        <v>97.1</v>
      </c>
      <c r="F45" s="95">
        <v>97.1</v>
      </c>
      <c r="G45" s="95">
        <v>0</v>
      </c>
      <c r="H45" s="95">
        <v>-49.20000000000002</v>
      </c>
      <c r="I45" s="95">
        <v>66.37047163362952</v>
      </c>
      <c r="J45" s="275">
        <v>82.3</v>
      </c>
      <c r="K45" s="275">
        <v>14.799999999999997</v>
      </c>
      <c r="L45" s="275">
        <v>117.98298906439855</v>
      </c>
    </row>
    <row r="46" spans="1:12" ht="25.5">
      <c r="A46" s="51" t="s">
        <v>266</v>
      </c>
      <c r="B46" s="64"/>
      <c r="C46" s="95">
        <v>4.6</v>
      </c>
      <c r="D46" s="95">
        <v>4.6</v>
      </c>
      <c r="E46" s="95">
        <v>2</v>
      </c>
      <c r="F46" s="95">
        <v>2</v>
      </c>
      <c r="G46" s="95">
        <v>0</v>
      </c>
      <c r="H46" s="95">
        <v>-2.5999999999999996</v>
      </c>
      <c r="I46" s="95">
        <v>43.47826086956522</v>
      </c>
      <c r="J46" s="275">
        <v>2.5</v>
      </c>
      <c r="K46" s="275">
        <v>-0.5</v>
      </c>
      <c r="L46" s="275">
        <v>80</v>
      </c>
    </row>
    <row r="47" spans="1:12" ht="15">
      <c r="A47" s="51" t="s">
        <v>199</v>
      </c>
      <c r="B47" s="64">
        <v>1412</v>
      </c>
      <c r="C47" s="95">
        <v>255.2</v>
      </c>
      <c r="D47" s="95">
        <v>247</v>
      </c>
      <c r="E47" s="95">
        <v>338.9</v>
      </c>
      <c r="F47" s="95">
        <v>338.9</v>
      </c>
      <c r="G47" s="95">
        <v>0</v>
      </c>
      <c r="H47" s="95">
        <v>91.89999999999998</v>
      </c>
      <c r="I47" s="95">
        <v>137.2064777327935</v>
      </c>
      <c r="J47" s="275">
        <v>101</v>
      </c>
      <c r="K47" s="275">
        <v>237.89999999999998</v>
      </c>
      <c r="L47" s="275" t="s">
        <v>299</v>
      </c>
    </row>
    <row r="48" spans="1:12" ht="15">
      <c r="A48" s="51" t="s">
        <v>226</v>
      </c>
      <c r="B48" s="64">
        <v>1415</v>
      </c>
      <c r="C48" s="95">
        <v>32.7</v>
      </c>
      <c r="D48" s="95">
        <v>34.6</v>
      </c>
      <c r="E48" s="95">
        <v>21.4</v>
      </c>
      <c r="F48" s="95">
        <v>21.4</v>
      </c>
      <c r="G48" s="95">
        <v>0</v>
      </c>
      <c r="H48" s="95">
        <v>-13.200000000000003</v>
      </c>
      <c r="I48" s="95">
        <v>61.849710982658955</v>
      </c>
      <c r="J48" s="275">
        <v>17.2</v>
      </c>
      <c r="K48" s="275">
        <v>4.199999999999999</v>
      </c>
      <c r="L48" s="270">
        <v>124.4186046511628</v>
      </c>
    </row>
    <row r="49" spans="1:12" ht="15.75">
      <c r="A49" s="29" t="s">
        <v>44</v>
      </c>
      <c r="B49" s="66">
        <v>142</v>
      </c>
      <c r="C49" s="94">
        <v>1142.7</v>
      </c>
      <c r="D49" s="94">
        <v>1209.6</v>
      </c>
      <c r="E49" s="94">
        <v>919.3000000000001</v>
      </c>
      <c r="F49" s="94">
        <v>919.3000000000001</v>
      </c>
      <c r="G49" s="94">
        <v>0</v>
      </c>
      <c r="H49" s="94">
        <v>-290.29999999999984</v>
      </c>
      <c r="I49" s="94">
        <v>76.0003306878307</v>
      </c>
      <c r="J49" s="270">
        <v>771.4</v>
      </c>
      <c r="K49" s="278">
        <v>147.9000000000001</v>
      </c>
      <c r="L49" s="270">
        <v>119.17293233082708</v>
      </c>
    </row>
    <row r="50" spans="1:12" ht="15">
      <c r="A50" s="51" t="s">
        <v>200</v>
      </c>
      <c r="B50" s="64">
        <v>1422</v>
      </c>
      <c r="C50" s="95">
        <v>312.8</v>
      </c>
      <c r="D50" s="95">
        <v>356.8</v>
      </c>
      <c r="E50" s="95">
        <v>282.1</v>
      </c>
      <c r="F50" s="95">
        <v>282.1</v>
      </c>
      <c r="G50" s="95">
        <v>0</v>
      </c>
      <c r="H50" s="95">
        <v>-74.69999999999999</v>
      </c>
      <c r="I50" s="95">
        <v>79.06390134529148</v>
      </c>
      <c r="J50" s="275">
        <v>258.5</v>
      </c>
      <c r="K50" s="275">
        <v>23.600000000000023</v>
      </c>
      <c r="L50" s="275">
        <v>109.12959381044489</v>
      </c>
    </row>
    <row r="51" spans="1:12" ht="25.5">
      <c r="A51" s="51" t="s">
        <v>201</v>
      </c>
      <c r="B51" s="64">
        <v>1423</v>
      </c>
      <c r="C51" s="95">
        <v>829.9</v>
      </c>
      <c r="D51" s="95">
        <v>852.8</v>
      </c>
      <c r="E51" s="95">
        <v>637.2</v>
      </c>
      <c r="F51" s="95">
        <v>637.2</v>
      </c>
      <c r="G51" s="95">
        <v>0</v>
      </c>
      <c r="H51" s="95">
        <v>-215.5999999999999</v>
      </c>
      <c r="I51" s="95">
        <v>74.71857410881803</v>
      </c>
      <c r="J51" s="275">
        <v>512.9</v>
      </c>
      <c r="K51" s="275">
        <v>124.30000000000007</v>
      </c>
      <c r="L51" s="275">
        <v>124.23474361473974</v>
      </c>
    </row>
    <row r="52" spans="1:12" ht="15">
      <c r="A52" s="29" t="s">
        <v>43</v>
      </c>
      <c r="B52" s="66">
        <v>143</v>
      </c>
      <c r="C52" s="94">
        <v>309.59999999999997</v>
      </c>
      <c r="D52" s="94">
        <v>309.59999999999997</v>
      </c>
      <c r="E52" s="94">
        <v>248.1</v>
      </c>
      <c r="F52" s="94">
        <v>248.1</v>
      </c>
      <c r="G52" s="94">
        <v>0</v>
      </c>
      <c r="H52" s="94">
        <v>-61.49999999999997</v>
      </c>
      <c r="I52" s="94">
        <v>80.1356589147287</v>
      </c>
      <c r="J52" s="270">
        <v>255.1</v>
      </c>
      <c r="K52" s="270">
        <v>-7</v>
      </c>
      <c r="L52" s="270">
        <v>97.25597804782439</v>
      </c>
    </row>
    <row r="53" spans="1:12" ht="15">
      <c r="A53" s="29" t="s">
        <v>35</v>
      </c>
      <c r="B53" s="66">
        <v>144</v>
      </c>
      <c r="C53" s="94">
        <v>3.8</v>
      </c>
      <c r="D53" s="94">
        <v>140.8</v>
      </c>
      <c r="E53" s="94">
        <v>193.4</v>
      </c>
      <c r="F53" s="94">
        <v>193.4</v>
      </c>
      <c r="G53" s="94">
        <v>0</v>
      </c>
      <c r="H53" s="94">
        <v>52.599999999999994</v>
      </c>
      <c r="I53" s="94">
        <v>137.35795454545453</v>
      </c>
      <c r="J53" s="270">
        <v>13.5</v>
      </c>
      <c r="K53" s="270">
        <v>179.9</v>
      </c>
      <c r="L53" s="270" t="s">
        <v>299</v>
      </c>
    </row>
    <row r="54" spans="1:12" ht="15">
      <c r="A54" s="29" t="s">
        <v>36</v>
      </c>
      <c r="B54" s="66">
        <v>145</v>
      </c>
      <c r="C54" s="94">
        <v>592.3000000000001</v>
      </c>
      <c r="D54" s="94">
        <v>644.6999999999999</v>
      </c>
      <c r="E54" s="94">
        <v>533.1999999999999</v>
      </c>
      <c r="F54" s="94">
        <v>496</v>
      </c>
      <c r="G54" s="94">
        <v>37.2</v>
      </c>
      <c r="H54" s="94">
        <v>-111.5</v>
      </c>
      <c r="I54" s="94">
        <v>82.70513417093221</v>
      </c>
      <c r="J54" s="270">
        <v>411.90000000000003</v>
      </c>
      <c r="K54" s="270">
        <v>121.2999999999999</v>
      </c>
      <c r="L54" s="270">
        <v>129.44889536295216</v>
      </c>
    </row>
    <row r="55" spans="1:12" ht="24" customHeight="1">
      <c r="A55" s="23" t="s">
        <v>39</v>
      </c>
      <c r="B55" s="49">
        <v>19</v>
      </c>
      <c r="C55" s="98">
        <v>17</v>
      </c>
      <c r="D55" s="98">
        <v>21.8</v>
      </c>
      <c r="E55" s="98">
        <v>5.7</v>
      </c>
      <c r="F55" s="98">
        <v>0</v>
      </c>
      <c r="G55" s="93">
        <v>5.7</v>
      </c>
      <c r="H55" s="93">
        <v>-16.1</v>
      </c>
      <c r="I55" s="93">
        <v>26.146788990825687</v>
      </c>
      <c r="J55" s="93">
        <v>6.4</v>
      </c>
      <c r="K55" s="93">
        <v>-0.7000000000000002</v>
      </c>
      <c r="L55" s="93">
        <v>89.0625</v>
      </c>
    </row>
    <row r="56" spans="1:12" ht="18" customHeight="1">
      <c r="A56" s="46" t="s">
        <v>40</v>
      </c>
      <c r="B56" s="50">
        <v>191</v>
      </c>
      <c r="C56" s="94">
        <v>17</v>
      </c>
      <c r="D56" s="94">
        <v>21.8</v>
      </c>
      <c r="E56" s="94">
        <v>5.7</v>
      </c>
      <c r="F56" s="94">
        <v>0</v>
      </c>
      <c r="G56" s="94">
        <v>5.7</v>
      </c>
      <c r="H56" s="94">
        <v>-16.1</v>
      </c>
      <c r="I56" s="94">
        <v>26.146788990825687</v>
      </c>
      <c r="J56" s="270">
        <v>6.4</v>
      </c>
      <c r="K56" s="278">
        <v>-0.7000000000000002</v>
      </c>
      <c r="L56" s="278">
        <v>89.0625</v>
      </c>
    </row>
    <row r="57" spans="1:12" s="145" customFormat="1" ht="16.5" customHeight="1">
      <c r="A57" s="305" t="s">
        <v>46</v>
      </c>
      <c r="B57" s="306" t="s">
        <v>45</v>
      </c>
      <c r="C57" s="116">
        <v>90092.5</v>
      </c>
      <c r="D57" s="116">
        <v>97452</v>
      </c>
      <c r="E57" s="116">
        <v>56317.7</v>
      </c>
      <c r="F57" s="116">
        <v>55084.399999999994</v>
      </c>
      <c r="G57" s="116">
        <v>1233.3000000000002</v>
      </c>
      <c r="H57" s="116">
        <v>-41134.3</v>
      </c>
      <c r="I57" s="116">
        <v>57.79019414686204</v>
      </c>
      <c r="J57" s="116">
        <v>47611.50000000001</v>
      </c>
      <c r="K57" s="116">
        <v>8706.19999999999</v>
      </c>
      <c r="L57" s="116">
        <v>118.28591831805339</v>
      </c>
    </row>
    <row r="58" spans="1:12" s="145" customFormat="1" ht="16.5" customHeight="1">
      <c r="A58" s="179" t="s">
        <v>214</v>
      </c>
      <c r="B58" s="158"/>
      <c r="C58" s="149"/>
      <c r="D58" s="149"/>
      <c r="E58" s="149"/>
      <c r="F58" s="149"/>
      <c r="G58" s="149"/>
      <c r="H58" s="149"/>
      <c r="I58" s="149"/>
      <c r="J58" s="275"/>
      <c r="K58" s="275"/>
      <c r="L58" s="275"/>
    </row>
    <row r="59" spans="1:12" s="145" customFormat="1" ht="16.5" customHeight="1">
      <c r="A59" s="307" t="s">
        <v>47</v>
      </c>
      <c r="B59" s="308">
        <v>2</v>
      </c>
      <c r="C59" s="116">
        <v>84433.90000000001</v>
      </c>
      <c r="D59" s="116">
        <v>90355.8</v>
      </c>
      <c r="E59" s="116">
        <v>54659.399999999994</v>
      </c>
      <c r="F59" s="116">
        <v>54402.5</v>
      </c>
      <c r="G59" s="116">
        <v>256.9</v>
      </c>
      <c r="H59" s="116">
        <v>-35696.40000000001</v>
      </c>
      <c r="I59" s="116">
        <v>60.493515634856855</v>
      </c>
      <c r="J59" s="116">
        <v>45698.99999999999</v>
      </c>
      <c r="K59" s="116">
        <v>8960.400000000001</v>
      </c>
      <c r="L59" s="116">
        <v>119.60743123481915</v>
      </c>
    </row>
    <row r="60" spans="1:12" s="145" customFormat="1" ht="16.5" customHeight="1">
      <c r="A60" s="32" t="s">
        <v>174</v>
      </c>
      <c r="B60" s="160">
        <v>21</v>
      </c>
      <c r="C60" s="147">
        <v>9395.199999999999</v>
      </c>
      <c r="D60" s="147">
        <v>9898.800000000001</v>
      </c>
      <c r="E60" s="147">
        <v>5978.1</v>
      </c>
      <c r="F60" s="147">
        <v>5973.8</v>
      </c>
      <c r="G60" s="147">
        <v>4.3</v>
      </c>
      <c r="H60" s="147">
        <v>-3920.7000000000007</v>
      </c>
      <c r="I60" s="147">
        <v>60.39216874772699</v>
      </c>
      <c r="J60" s="147">
        <v>5251.400000000001</v>
      </c>
      <c r="K60" s="147">
        <v>726.6999999999998</v>
      </c>
      <c r="L60" s="147">
        <v>113.8382145713524</v>
      </c>
    </row>
    <row r="61" spans="1:12" s="145" customFormat="1" ht="16.5" customHeight="1">
      <c r="A61" s="32" t="s">
        <v>173</v>
      </c>
      <c r="B61" s="160">
        <v>22</v>
      </c>
      <c r="C61" s="147">
        <v>15543.8</v>
      </c>
      <c r="D61" s="147">
        <v>15499.7</v>
      </c>
      <c r="E61" s="147">
        <v>9036.1</v>
      </c>
      <c r="F61" s="147">
        <v>8942.8</v>
      </c>
      <c r="G61" s="147">
        <v>93.3</v>
      </c>
      <c r="H61" s="147">
        <v>-6463.6</v>
      </c>
      <c r="I61" s="147">
        <v>58.29854771382672</v>
      </c>
      <c r="J61" s="147">
        <v>8529.4</v>
      </c>
      <c r="K61" s="147">
        <v>506.7000000000007</v>
      </c>
      <c r="L61" s="147">
        <v>105.94062888362605</v>
      </c>
    </row>
    <row r="62" spans="1:12" s="145" customFormat="1" ht="16.5" customHeight="1">
      <c r="A62" s="32" t="s">
        <v>254</v>
      </c>
      <c r="B62" s="160">
        <v>24</v>
      </c>
      <c r="C62" s="147">
        <v>2773</v>
      </c>
      <c r="D62" s="147">
        <v>2823.1</v>
      </c>
      <c r="E62" s="147">
        <v>1448</v>
      </c>
      <c r="F62" s="147">
        <v>1448</v>
      </c>
      <c r="G62" s="147">
        <v>0</v>
      </c>
      <c r="H62" s="147">
        <v>-1375.1</v>
      </c>
      <c r="I62" s="147">
        <v>51.2911338599412</v>
      </c>
      <c r="J62" s="147">
        <v>1144.4</v>
      </c>
      <c r="K62" s="147">
        <v>303.5999999999999</v>
      </c>
      <c r="L62" s="147">
        <v>126.52918559944075</v>
      </c>
    </row>
    <row r="63" spans="1:12" s="145" customFormat="1" ht="16.5" customHeight="1">
      <c r="A63" s="45" t="s">
        <v>255</v>
      </c>
      <c r="B63" s="310">
        <v>241</v>
      </c>
      <c r="C63" s="149">
        <v>517.9</v>
      </c>
      <c r="D63" s="149">
        <v>576</v>
      </c>
      <c r="E63" s="149">
        <v>310.6</v>
      </c>
      <c r="F63" s="149">
        <v>310.6</v>
      </c>
      <c r="G63" s="149">
        <v>0</v>
      </c>
      <c r="H63" s="149">
        <v>-265.4</v>
      </c>
      <c r="I63" s="149">
        <v>53.923611111111114</v>
      </c>
      <c r="J63" s="149">
        <v>247.9</v>
      </c>
      <c r="K63" s="149">
        <v>62.70000000000002</v>
      </c>
      <c r="L63" s="149">
        <v>125.29245663574022</v>
      </c>
    </row>
    <row r="64" spans="1:12" s="145" customFormat="1" ht="16.5" customHeight="1">
      <c r="A64" s="45" t="s">
        <v>256</v>
      </c>
      <c r="B64" s="310">
        <v>242</v>
      </c>
      <c r="C64" s="149">
        <v>2255.1</v>
      </c>
      <c r="D64" s="149">
        <v>2247.1</v>
      </c>
      <c r="E64" s="149">
        <v>1137.4</v>
      </c>
      <c r="F64" s="149">
        <v>1137.4</v>
      </c>
      <c r="G64" s="149">
        <v>0</v>
      </c>
      <c r="H64" s="149">
        <v>-1109.6999999999998</v>
      </c>
      <c r="I64" s="149">
        <v>50.61634996217348</v>
      </c>
      <c r="J64" s="149">
        <v>896.5</v>
      </c>
      <c r="K64" s="149">
        <v>240.9000000000001</v>
      </c>
      <c r="L64" s="149">
        <v>126.87116564417178</v>
      </c>
    </row>
    <row r="65" spans="1:12" s="145" customFormat="1" ht="16.5" customHeight="1">
      <c r="A65" s="32" t="s">
        <v>286</v>
      </c>
      <c r="B65" s="160">
        <v>25</v>
      </c>
      <c r="C65" s="147">
        <v>3589.6</v>
      </c>
      <c r="D65" s="147">
        <v>4174.4</v>
      </c>
      <c r="E65" s="147">
        <v>2449</v>
      </c>
      <c r="F65" s="147">
        <v>2448.1</v>
      </c>
      <c r="G65" s="147">
        <v>0.9</v>
      </c>
      <c r="H65" s="147">
        <v>-1725.3999999999996</v>
      </c>
      <c r="I65" s="147">
        <v>58.667113836719054</v>
      </c>
      <c r="J65" s="147">
        <v>1452.5</v>
      </c>
      <c r="K65" s="147">
        <v>996.5</v>
      </c>
      <c r="L65" s="147">
        <v>168.60585197934594</v>
      </c>
    </row>
    <row r="66" spans="1:12" s="145" customFormat="1" ht="16.5" customHeight="1">
      <c r="A66" s="32" t="s">
        <v>225</v>
      </c>
      <c r="B66" s="160">
        <v>26</v>
      </c>
      <c r="C66" s="147">
        <v>1460.5</v>
      </c>
      <c r="D66" s="147">
        <v>1858.4</v>
      </c>
      <c r="E66" s="147">
        <v>243.5</v>
      </c>
      <c r="F66" s="147">
        <v>215.4</v>
      </c>
      <c r="G66" s="147">
        <v>28.1</v>
      </c>
      <c r="H66" s="147">
        <v>-1614.9</v>
      </c>
      <c r="I66" s="147">
        <v>13.102668962548428</v>
      </c>
      <c r="J66" s="147">
        <v>263.3</v>
      </c>
      <c r="K66" s="147">
        <v>-19.80000000000001</v>
      </c>
      <c r="L66" s="147">
        <v>92.4800607671857</v>
      </c>
    </row>
    <row r="67" spans="1:12" s="145" customFormat="1" ht="16.5" customHeight="1">
      <c r="A67" s="32" t="s">
        <v>172</v>
      </c>
      <c r="B67" s="160">
        <v>27</v>
      </c>
      <c r="C67" s="147">
        <v>32164.2</v>
      </c>
      <c r="D67" s="147">
        <v>35124.7</v>
      </c>
      <c r="E67" s="147">
        <v>23285</v>
      </c>
      <c r="F67" s="147">
        <v>23285</v>
      </c>
      <c r="G67" s="147">
        <v>0</v>
      </c>
      <c r="H67" s="147">
        <v>-11839.699999999997</v>
      </c>
      <c r="I67" s="147">
        <v>66.29238114489235</v>
      </c>
      <c r="J67" s="147">
        <v>17849.600000000002</v>
      </c>
      <c r="K67" s="147">
        <v>5435.399999999998</v>
      </c>
      <c r="L67" s="147">
        <v>130.45110254571532</v>
      </c>
    </row>
    <row r="68" spans="1:12" s="145" customFormat="1" ht="16.5" customHeight="1">
      <c r="A68" s="32" t="s">
        <v>171</v>
      </c>
      <c r="B68" s="160">
        <v>28</v>
      </c>
      <c r="C68" s="147">
        <v>4593.599999999999</v>
      </c>
      <c r="D68" s="147">
        <v>4770.7</v>
      </c>
      <c r="E68" s="147">
        <v>1900.8</v>
      </c>
      <c r="F68" s="147">
        <v>1770.5</v>
      </c>
      <c r="G68" s="147">
        <v>130.3</v>
      </c>
      <c r="H68" s="147">
        <v>-2869.8999999999996</v>
      </c>
      <c r="I68" s="147">
        <v>39.84320959188379</v>
      </c>
      <c r="J68" s="147">
        <v>2062.1</v>
      </c>
      <c r="K68" s="147">
        <v>-161.29999999999995</v>
      </c>
      <c r="L68" s="147">
        <v>92.17787692158478</v>
      </c>
    </row>
    <row r="69" spans="1:12" s="145" customFormat="1" ht="16.5" customHeight="1">
      <c r="A69" s="25" t="s">
        <v>170</v>
      </c>
      <c r="B69" s="160">
        <v>29</v>
      </c>
      <c r="C69" s="147">
        <v>14914</v>
      </c>
      <c r="D69" s="147">
        <v>16206</v>
      </c>
      <c r="E69" s="147">
        <v>10318.9</v>
      </c>
      <c r="F69" s="147">
        <v>10318.9</v>
      </c>
      <c r="G69" s="147">
        <v>0</v>
      </c>
      <c r="H69" s="147">
        <v>-5887.1</v>
      </c>
      <c r="I69" s="147">
        <v>63.67333086511169</v>
      </c>
      <c r="J69" s="147">
        <v>9146.3</v>
      </c>
      <c r="K69" s="147">
        <v>1172.6000000000004</v>
      </c>
      <c r="L69" s="147">
        <v>112.82048478619771</v>
      </c>
    </row>
    <row r="70" spans="1:12" s="145" customFormat="1" ht="27" customHeight="1">
      <c r="A70" s="162" t="s">
        <v>180</v>
      </c>
      <c r="B70" s="161">
        <v>291</v>
      </c>
      <c r="C70" s="149">
        <v>14914</v>
      </c>
      <c r="D70" s="149">
        <v>16206</v>
      </c>
      <c r="E70" s="149">
        <v>10318.9</v>
      </c>
      <c r="F70" s="149">
        <v>10318.9</v>
      </c>
      <c r="G70" s="149">
        <v>0</v>
      </c>
      <c r="H70" s="149">
        <v>-5887.1</v>
      </c>
      <c r="I70" s="149">
        <v>63.67333086511169</v>
      </c>
      <c r="J70" s="149">
        <v>9146.3</v>
      </c>
      <c r="K70" s="149">
        <v>1172.6000000000004</v>
      </c>
      <c r="L70" s="149">
        <v>112.82048478619771</v>
      </c>
    </row>
    <row r="71" spans="1:12" s="145" customFormat="1" ht="16.5" customHeight="1">
      <c r="A71" s="309" t="s">
        <v>168</v>
      </c>
      <c r="B71" s="308">
        <v>3</v>
      </c>
      <c r="C71" s="116">
        <v>5658.600000000001</v>
      </c>
      <c r="D71" s="116">
        <v>7096.2</v>
      </c>
      <c r="E71" s="116">
        <v>1658.3</v>
      </c>
      <c r="F71" s="116">
        <v>681.8999999999999</v>
      </c>
      <c r="G71" s="116">
        <v>976.4000000000001</v>
      </c>
      <c r="H71" s="116">
        <v>-5437.9</v>
      </c>
      <c r="I71" s="116">
        <v>23.36884529748316</v>
      </c>
      <c r="J71" s="116">
        <v>1912.5000000000002</v>
      </c>
      <c r="K71" s="116">
        <v>-254.20000000000027</v>
      </c>
      <c r="L71" s="116">
        <v>86.70849673202613</v>
      </c>
    </row>
    <row r="72" spans="1:12" s="145" customFormat="1" ht="16.5" customHeight="1">
      <c r="A72" s="32" t="s">
        <v>169</v>
      </c>
      <c r="B72" s="160">
        <v>31</v>
      </c>
      <c r="C72" s="147">
        <v>4123.5</v>
      </c>
      <c r="D72" s="147">
        <v>5191.099999999999</v>
      </c>
      <c r="E72" s="147">
        <v>1225.4</v>
      </c>
      <c r="F72" s="147">
        <v>263.1999999999998</v>
      </c>
      <c r="G72" s="147">
        <v>962.2</v>
      </c>
      <c r="H72" s="147">
        <v>-3965.6999999999994</v>
      </c>
      <c r="I72" s="147">
        <v>23.605786827454686</v>
      </c>
      <c r="J72" s="147">
        <v>1438.7</v>
      </c>
      <c r="K72" s="147">
        <v>-213.29999999999995</v>
      </c>
      <c r="L72" s="147">
        <v>85.17411552095642</v>
      </c>
    </row>
    <row r="73" spans="1:12" s="145" customFormat="1" ht="16.5" customHeight="1">
      <c r="A73" s="37" t="s">
        <v>4</v>
      </c>
      <c r="B73" s="160"/>
      <c r="C73" s="149"/>
      <c r="D73" s="149"/>
      <c r="E73" s="149"/>
      <c r="F73" s="149"/>
      <c r="G73" s="149"/>
      <c r="H73" s="149"/>
      <c r="I73" s="149"/>
      <c r="J73" s="275"/>
      <c r="K73" s="275"/>
      <c r="L73" s="275"/>
    </row>
    <row r="74" spans="1:12" s="145" customFormat="1" ht="16.5" customHeight="1">
      <c r="A74" s="83" t="s">
        <v>178</v>
      </c>
      <c r="B74" s="161">
        <v>319</v>
      </c>
      <c r="C74" s="149">
        <v>2663.3</v>
      </c>
      <c r="D74" s="149">
        <v>2763.9</v>
      </c>
      <c r="E74" s="149">
        <v>961.7</v>
      </c>
      <c r="F74" s="149">
        <v>76.40000000000006</v>
      </c>
      <c r="G74" s="149">
        <v>885.3</v>
      </c>
      <c r="H74" s="149">
        <v>-1802.2</v>
      </c>
      <c r="I74" s="149">
        <v>34.79503599985528</v>
      </c>
      <c r="J74" s="149">
        <v>868.6</v>
      </c>
      <c r="K74" s="149">
        <v>93.10000000000002</v>
      </c>
      <c r="L74" s="149">
        <v>110.71839742113747</v>
      </c>
    </row>
    <row r="75" spans="1:12" s="145" customFormat="1" ht="16.5" customHeight="1">
      <c r="A75" s="241" t="s">
        <v>273</v>
      </c>
      <c r="B75" s="169" t="s">
        <v>271</v>
      </c>
      <c r="C75" s="147">
        <v>1520.3</v>
      </c>
      <c r="D75" s="147">
        <v>1891.4999999999998</v>
      </c>
      <c r="E75" s="147">
        <v>429.90000000000003</v>
      </c>
      <c r="F75" s="147">
        <v>415.70000000000005</v>
      </c>
      <c r="G75" s="147">
        <v>14.2</v>
      </c>
      <c r="H75" s="147">
        <v>-1461.5999999999997</v>
      </c>
      <c r="I75" s="147">
        <v>22.727993655828712</v>
      </c>
      <c r="J75" s="147">
        <v>467.2</v>
      </c>
      <c r="K75" s="147">
        <v>-37.299999999999955</v>
      </c>
      <c r="L75" s="147">
        <v>92.01626712328768</v>
      </c>
    </row>
    <row r="76" spans="1:12" s="145" customFormat="1" ht="27.75" customHeight="1">
      <c r="A76" s="240" t="s">
        <v>208</v>
      </c>
      <c r="B76" s="113" t="s">
        <v>272</v>
      </c>
      <c r="C76" s="147">
        <v>14.8</v>
      </c>
      <c r="D76" s="147">
        <v>13.599999999999998</v>
      </c>
      <c r="E76" s="147">
        <v>3</v>
      </c>
      <c r="F76" s="147">
        <v>3</v>
      </c>
      <c r="G76" s="147">
        <v>0</v>
      </c>
      <c r="H76" s="147">
        <v>-10.599999999999998</v>
      </c>
      <c r="I76" s="147">
        <v>22.058823529411768</v>
      </c>
      <c r="J76" s="147">
        <v>6.6</v>
      </c>
      <c r="K76" s="147">
        <v>-3.5999999999999996</v>
      </c>
      <c r="L76" s="147">
        <v>45.45454545454546</v>
      </c>
    </row>
    <row r="77" spans="1:12" ht="20.25" customHeight="1">
      <c r="A77" s="114" t="s">
        <v>188</v>
      </c>
      <c r="B77" s="115" t="s">
        <v>175</v>
      </c>
      <c r="C77" s="116">
        <v>-15136</v>
      </c>
      <c r="D77" s="116">
        <v>-19631.000000000007</v>
      </c>
      <c r="E77" s="116">
        <v>-3047.1000000000013</v>
      </c>
      <c r="F77" s="116">
        <v>-2023.300000000001</v>
      </c>
      <c r="G77" s="116">
        <v>-1023.8000000000002</v>
      </c>
      <c r="H77" s="116">
        <v>16583.900000000005</v>
      </c>
      <c r="I77" s="116">
        <v>15.521878661301002</v>
      </c>
      <c r="J77" s="282">
        <v>-4294.800000000007</v>
      </c>
      <c r="K77" s="282">
        <v>1247.7000000000053</v>
      </c>
      <c r="L77" s="282">
        <v>70.94858899133828</v>
      </c>
    </row>
    <row r="78" spans="1:12" ht="21.75" customHeight="1">
      <c r="A78" s="117" t="s">
        <v>161</v>
      </c>
      <c r="B78" s="174" t="s">
        <v>223</v>
      </c>
      <c r="C78" s="118">
        <v>15136</v>
      </c>
      <c r="D78" s="118">
        <v>19631.000000000007</v>
      </c>
      <c r="E78" s="118">
        <v>3047.1000000000013</v>
      </c>
      <c r="F78" s="118">
        <v>2023.300000000001</v>
      </c>
      <c r="G78" s="118">
        <v>1023.8000000000002</v>
      </c>
      <c r="H78" s="118">
        <v>-16583.900000000005</v>
      </c>
      <c r="I78" s="118">
        <v>15.521878661301002</v>
      </c>
      <c r="J78" s="284">
        <v>4294.800000000007</v>
      </c>
      <c r="K78" s="284">
        <v>-1247.7000000000053</v>
      </c>
      <c r="L78" s="284">
        <v>70.94858899133828</v>
      </c>
    </row>
    <row r="79" spans="1:12" ht="17.25">
      <c r="A79" s="119" t="s">
        <v>69</v>
      </c>
      <c r="B79" s="115" t="s">
        <v>70</v>
      </c>
      <c r="C79" s="116">
        <v>-866.8999999999999</v>
      </c>
      <c r="D79" s="116">
        <v>-4541.799999999999</v>
      </c>
      <c r="E79" s="116">
        <v>-642.3000000000001</v>
      </c>
      <c r="F79" s="116">
        <v>-38.9</v>
      </c>
      <c r="G79" s="116">
        <v>-603.4000000000001</v>
      </c>
      <c r="H79" s="116">
        <v>3899.499999999999</v>
      </c>
      <c r="I79" s="116">
        <v>14.141970143995778</v>
      </c>
      <c r="J79" s="281">
        <v>-348.69999999999993</v>
      </c>
      <c r="K79" s="281">
        <v>-293.60000000000014</v>
      </c>
      <c r="L79" s="281">
        <v>184.19845139088048</v>
      </c>
    </row>
    <row r="80" spans="1:12" ht="15">
      <c r="A80" s="60" t="s">
        <v>72</v>
      </c>
      <c r="B80" s="55" t="s">
        <v>71</v>
      </c>
      <c r="C80" s="99">
        <v>1193.4</v>
      </c>
      <c r="D80" s="99">
        <v>751</v>
      </c>
      <c r="E80" s="99">
        <v>-391.7</v>
      </c>
      <c r="F80" s="99">
        <v>-391.7</v>
      </c>
      <c r="G80" s="99">
        <v>0</v>
      </c>
      <c r="H80" s="99">
        <v>-1142.7</v>
      </c>
      <c r="I80" s="99" t="s">
        <v>303</v>
      </c>
      <c r="J80" s="280">
        <v>225.3</v>
      </c>
      <c r="K80" s="280">
        <v>-617</v>
      </c>
      <c r="L80" s="280" t="s">
        <v>303</v>
      </c>
    </row>
    <row r="81" spans="1:12" ht="14.25" customHeight="1">
      <c r="A81" s="30" t="s">
        <v>79</v>
      </c>
      <c r="B81" s="56" t="s">
        <v>75</v>
      </c>
      <c r="C81" s="94">
        <v>-6.6</v>
      </c>
      <c r="D81" s="94">
        <v>-328.6</v>
      </c>
      <c r="E81" s="94">
        <v>-475</v>
      </c>
      <c r="F81" s="94">
        <v>-475</v>
      </c>
      <c r="G81" s="94">
        <v>0</v>
      </c>
      <c r="H81" s="94">
        <v>-146.39999999999998</v>
      </c>
      <c r="I81" s="94">
        <v>144.55264759586123</v>
      </c>
      <c r="J81" s="270">
        <v>131.4</v>
      </c>
      <c r="K81" s="270">
        <v>-606.4</v>
      </c>
      <c r="L81" s="270" t="s">
        <v>303</v>
      </c>
    </row>
    <row r="82" spans="1:12" ht="15">
      <c r="A82" s="30" t="s">
        <v>80</v>
      </c>
      <c r="B82" s="56" t="s">
        <v>81</v>
      </c>
      <c r="C82" s="94">
        <v>1200</v>
      </c>
      <c r="D82" s="94">
        <v>1079.6</v>
      </c>
      <c r="E82" s="94">
        <v>83.29999999999998</v>
      </c>
      <c r="F82" s="94">
        <v>83.29999999999998</v>
      </c>
      <c r="G82" s="94">
        <v>0</v>
      </c>
      <c r="H82" s="94">
        <v>-996.3</v>
      </c>
      <c r="I82" s="94">
        <v>7.7158206743238225</v>
      </c>
      <c r="J82" s="270">
        <v>93.9</v>
      </c>
      <c r="K82" s="270">
        <v>-10.600000000000023</v>
      </c>
      <c r="L82" s="270">
        <v>88.71139510117143</v>
      </c>
    </row>
    <row r="83" spans="1:12" ht="15">
      <c r="A83" s="61" t="s">
        <v>85</v>
      </c>
      <c r="B83" s="55" t="s">
        <v>84</v>
      </c>
      <c r="C83" s="99">
        <v>0</v>
      </c>
      <c r="D83" s="99">
        <v>0</v>
      </c>
      <c r="E83" s="99">
        <v>73</v>
      </c>
      <c r="F83" s="99">
        <v>98.30000000000001</v>
      </c>
      <c r="G83" s="99">
        <v>-25.30000000000001</v>
      </c>
      <c r="H83" s="99">
        <v>73</v>
      </c>
      <c r="I83" s="99" t="s">
        <v>0</v>
      </c>
      <c r="J83" s="280">
        <v>-17.600000000000023</v>
      </c>
      <c r="K83" s="280">
        <v>90.60000000000002</v>
      </c>
      <c r="L83" s="280" t="s">
        <v>303</v>
      </c>
    </row>
    <row r="84" spans="1:12" ht="15">
      <c r="A84" s="30" t="s">
        <v>83</v>
      </c>
      <c r="B84" s="56" t="s">
        <v>203</v>
      </c>
      <c r="C84" s="94">
        <v>0</v>
      </c>
      <c r="D84" s="94">
        <v>0</v>
      </c>
      <c r="E84" s="94">
        <v>1603.4</v>
      </c>
      <c r="F84" s="94">
        <v>1211.4</v>
      </c>
      <c r="G84" s="94">
        <v>392</v>
      </c>
      <c r="H84" s="94">
        <v>1603.4</v>
      </c>
      <c r="I84" s="94" t="s">
        <v>0</v>
      </c>
      <c r="J84" s="270">
        <v>778.1</v>
      </c>
      <c r="K84" s="270">
        <v>825.3000000000001</v>
      </c>
      <c r="L84" s="270" t="s">
        <v>299</v>
      </c>
    </row>
    <row r="85" spans="1:12" ht="15">
      <c r="A85" s="30" t="s">
        <v>86</v>
      </c>
      <c r="B85" s="56" t="s">
        <v>204</v>
      </c>
      <c r="C85" s="94">
        <v>0</v>
      </c>
      <c r="D85" s="94">
        <v>0</v>
      </c>
      <c r="E85" s="94">
        <v>-1530.4</v>
      </c>
      <c r="F85" s="94">
        <v>-1113.1000000000001</v>
      </c>
      <c r="G85" s="94">
        <v>-417.3</v>
      </c>
      <c r="H85" s="94">
        <v>-1530.4</v>
      </c>
      <c r="I85" s="94" t="s">
        <v>0</v>
      </c>
      <c r="J85" s="270">
        <v>-795.7</v>
      </c>
      <c r="K85" s="270">
        <v>-734.7</v>
      </c>
      <c r="L85" s="270">
        <v>192.33379414352143</v>
      </c>
    </row>
    <row r="86" spans="1:12" ht="15">
      <c r="A86" s="60" t="s">
        <v>90</v>
      </c>
      <c r="B86" s="55" t="s">
        <v>87</v>
      </c>
      <c r="C86" s="99">
        <v>0</v>
      </c>
      <c r="D86" s="99">
        <v>0</v>
      </c>
      <c r="E86" s="99">
        <v>0</v>
      </c>
      <c r="F86" s="99">
        <v>0</v>
      </c>
      <c r="G86" s="99">
        <v>0</v>
      </c>
      <c r="H86" s="99">
        <v>0</v>
      </c>
      <c r="I86" s="99" t="s">
        <v>0</v>
      </c>
      <c r="J86" s="280">
        <v>-8.6</v>
      </c>
      <c r="K86" s="280">
        <v>8.6</v>
      </c>
      <c r="L86" s="280">
        <v>0</v>
      </c>
    </row>
    <row r="87" spans="1:12" ht="15.75" customHeight="1">
      <c r="A87" s="30" t="s">
        <v>88</v>
      </c>
      <c r="B87" s="56" t="s">
        <v>89</v>
      </c>
      <c r="C87" s="56"/>
      <c r="D87" s="94">
        <v>0</v>
      </c>
      <c r="E87" s="94">
        <v>0</v>
      </c>
      <c r="F87" s="94">
        <v>0</v>
      </c>
      <c r="G87" s="94">
        <v>0</v>
      </c>
      <c r="H87" s="94">
        <v>0</v>
      </c>
      <c r="I87" s="94" t="s">
        <v>0</v>
      </c>
      <c r="J87" s="280">
        <v>-8.6</v>
      </c>
      <c r="K87" s="280">
        <v>8.6</v>
      </c>
      <c r="L87" s="280"/>
    </row>
    <row r="88" spans="1:12" ht="15">
      <c r="A88" s="88" t="s">
        <v>106</v>
      </c>
      <c r="B88" s="55" t="s">
        <v>104</v>
      </c>
      <c r="C88" s="99">
        <v>59.2</v>
      </c>
      <c r="D88" s="99">
        <v>59.2</v>
      </c>
      <c r="E88" s="99">
        <v>32.7</v>
      </c>
      <c r="F88" s="99">
        <v>32.7</v>
      </c>
      <c r="G88" s="99">
        <v>0</v>
      </c>
      <c r="H88" s="99">
        <v>-26.5</v>
      </c>
      <c r="I88" s="99">
        <v>55.23648648648649</v>
      </c>
      <c r="J88" s="280">
        <v>29.9</v>
      </c>
      <c r="K88" s="280">
        <v>2.8000000000000043</v>
      </c>
      <c r="L88" s="280">
        <v>109.3645484949833</v>
      </c>
    </row>
    <row r="89" spans="1:12" ht="30">
      <c r="A89" s="30" t="s">
        <v>103</v>
      </c>
      <c r="B89" s="56" t="s">
        <v>105</v>
      </c>
      <c r="C89" s="102">
        <v>59.2</v>
      </c>
      <c r="D89" s="102">
        <v>59.2</v>
      </c>
      <c r="E89" s="102">
        <v>32.7</v>
      </c>
      <c r="F89" s="102">
        <v>32.7</v>
      </c>
      <c r="G89" s="102">
        <v>0</v>
      </c>
      <c r="H89" s="94">
        <v>-26.5</v>
      </c>
      <c r="I89" s="94">
        <v>55.23648648648649</v>
      </c>
      <c r="J89" s="270">
        <v>29.9</v>
      </c>
      <c r="K89" s="270">
        <v>2.8000000000000043</v>
      </c>
      <c r="L89" s="270">
        <v>109.3645484949833</v>
      </c>
    </row>
    <row r="90" spans="1:12" ht="28.5">
      <c r="A90" s="87" t="s">
        <v>110</v>
      </c>
      <c r="B90" s="55" t="s">
        <v>108</v>
      </c>
      <c r="C90" s="99">
        <v>-2119.5</v>
      </c>
      <c r="D90" s="99">
        <v>-5352</v>
      </c>
      <c r="E90" s="99">
        <v>-356.3</v>
      </c>
      <c r="F90" s="99">
        <v>221.8</v>
      </c>
      <c r="G90" s="99">
        <v>-578.1</v>
      </c>
      <c r="H90" s="99">
        <v>4995.7</v>
      </c>
      <c r="I90" s="99">
        <v>6.657324364723468</v>
      </c>
      <c r="J90" s="280">
        <v>-577.6999999999999</v>
      </c>
      <c r="K90" s="280">
        <v>221.39999999999992</v>
      </c>
      <c r="L90" s="280">
        <v>61.67561017829324</v>
      </c>
    </row>
    <row r="91" spans="1:12" ht="19.5" customHeight="1">
      <c r="A91" s="30" t="s">
        <v>107</v>
      </c>
      <c r="B91" s="56" t="s">
        <v>109</v>
      </c>
      <c r="C91" s="94">
        <v>-1991.8</v>
      </c>
      <c r="D91" s="94">
        <v>-5224.3</v>
      </c>
      <c r="E91" s="94">
        <v>-213.5</v>
      </c>
      <c r="F91" s="94">
        <v>85.30000000000001</v>
      </c>
      <c r="G91" s="94">
        <v>-298.8</v>
      </c>
      <c r="H91" s="94">
        <v>5010.8</v>
      </c>
      <c r="I91" s="94">
        <v>4.086671898627567</v>
      </c>
      <c r="J91" s="270">
        <v>32.7</v>
      </c>
      <c r="K91" s="270">
        <v>-246.2</v>
      </c>
      <c r="L91" s="270" t="s">
        <v>303</v>
      </c>
    </row>
    <row r="92" spans="1:12" ht="20.25" customHeight="1">
      <c r="A92" s="30" t="s">
        <v>111</v>
      </c>
      <c r="B92" s="56" t="s">
        <v>112</v>
      </c>
      <c r="C92" s="94">
        <v>-127.7</v>
      </c>
      <c r="D92" s="94">
        <v>-127.7</v>
      </c>
      <c r="E92" s="94">
        <v>-142.8</v>
      </c>
      <c r="F92" s="94">
        <v>136.5</v>
      </c>
      <c r="G92" s="94">
        <v>-279.3</v>
      </c>
      <c r="H92" s="94">
        <v>-15.100000000000009</v>
      </c>
      <c r="I92" s="94">
        <v>111.82458888018793</v>
      </c>
      <c r="J92" s="270">
        <v>-610.4</v>
      </c>
      <c r="K92" s="270">
        <v>467.59999999999997</v>
      </c>
      <c r="L92" s="270">
        <v>23.39449541284404</v>
      </c>
    </row>
    <row r="93" spans="1:12" ht="17.25">
      <c r="A93" s="114" t="s">
        <v>113</v>
      </c>
      <c r="B93" s="115" t="s">
        <v>82</v>
      </c>
      <c r="C93" s="116">
        <v>13807.800000000001</v>
      </c>
      <c r="D93" s="116">
        <v>17552.8</v>
      </c>
      <c r="E93" s="116">
        <v>6604.199999999999</v>
      </c>
      <c r="F93" s="116">
        <v>5270.4</v>
      </c>
      <c r="G93" s="116">
        <v>1333.8</v>
      </c>
      <c r="H93" s="116">
        <v>-10948.6</v>
      </c>
      <c r="I93" s="116">
        <v>37.62476641903286</v>
      </c>
      <c r="J93" s="281">
        <v>5532.5</v>
      </c>
      <c r="K93" s="281">
        <v>1071.699999999999</v>
      </c>
      <c r="L93" s="282">
        <v>119.37098960686849</v>
      </c>
    </row>
    <row r="94" spans="1:12" ht="18.75" customHeight="1">
      <c r="A94" s="60" t="s">
        <v>115</v>
      </c>
      <c r="B94" s="55" t="s">
        <v>116</v>
      </c>
      <c r="C94" s="99">
        <v>4600</v>
      </c>
      <c r="D94" s="99">
        <v>-300</v>
      </c>
      <c r="E94" s="99">
        <v>-1370</v>
      </c>
      <c r="F94" s="99">
        <v>-1370</v>
      </c>
      <c r="G94" s="99">
        <v>0</v>
      </c>
      <c r="H94" s="99">
        <v>-1070</v>
      </c>
      <c r="I94" s="99" t="s">
        <v>299</v>
      </c>
      <c r="J94" s="280">
        <v>3957</v>
      </c>
      <c r="K94" s="280">
        <v>-5327</v>
      </c>
      <c r="L94" s="280" t="s">
        <v>303</v>
      </c>
    </row>
    <row r="95" spans="1:12" ht="17.25" customHeight="1">
      <c r="A95" s="30" t="s">
        <v>187</v>
      </c>
      <c r="B95" s="56" t="s">
        <v>117</v>
      </c>
      <c r="C95" s="94">
        <v>4610</v>
      </c>
      <c r="D95" s="94">
        <v>-290</v>
      </c>
      <c r="E95" s="94">
        <v>-1591.5</v>
      </c>
      <c r="F95" s="94">
        <v>-1591.5</v>
      </c>
      <c r="G95" s="94">
        <v>0</v>
      </c>
      <c r="H95" s="94">
        <v>-1301.5</v>
      </c>
      <c r="I95" s="94" t="s">
        <v>299</v>
      </c>
      <c r="J95" s="270">
        <v>3908.2</v>
      </c>
      <c r="K95" s="270">
        <v>-5499.7</v>
      </c>
      <c r="L95" s="270" t="s">
        <v>303</v>
      </c>
    </row>
    <row r="96" spans="1:12" ht="16.5" customHeight="1">
      <c r="A96" s="30" t="s">
        <v>77</v>
      </c>
      <c r="B96" s="56" t="s">
        <v>118</v>
      </c>
      <c r="C96" s="56"/>
      <c r="D96" s="94">
        <v>-10</v>
      </c>
      <c r="E96" s="94">
        <v>0</v>
      </c>
      <c r="F96" s="94">
        <v>0</v>
      </c>
      <c r="G96" s="94">
        <v>0</v>
      </c>
      <c r="H96" s="94">
        <v>10</v>
      </c>
      <c r="I96" s="94">
        <v>0</v>
      </c>
      <c r="J96" s="270">
        <v>0</v>
      </c>
      <c r="K96" s="255"/>
      <c r="L96" s="270" t="s">
        <v>0</v>
      </c>
    </row>
    <row r="97" spans="1:12" ht="17.25" customHeight="1">
      <c r="A97" s="30" t="s">
        <v>119</v>
      </c>
      <c r="B97" s="56" t="s">
        <v>120</v>
      </c>
      <c r="C97" s="94">
        <v>0</v>
      </c>
      <c r="D97" s="94">
        <v>0</v>
      </c>
      <c r="E97" s="94">
        <v>221.5</v>
      </c>
      <c r="F97" s="94">
        <v>221.5</v>
      </c>
      <c r="G97" s="94">
        <v>0</v>
      </c>
      <c r="H97" s="94">
        <v>221.5</v>
      </c>
      <c r="I97" s="94" t="s">
        <v>0</v>
      </c>
      <c r="J97" s="270">
        <v>48.8</v>
      </c>
      <c r="K97" s="270">
        <v>172.7</v>
      </c>
      <c r="L97" s="270" t="s">
        <v>299</v>
      </c>
    </row>
    <row r="98" spans="1:12" ht="15.75" customHeight="1">
      <c r="A98" s="87" t="s">
        <v>123</v>
      </c>
      <c r="B98" s="55" t="s">
        <v>121</v>
      </c>
      <c r="C98" s="99">
        <v>0</v>
      </c>
      <c r="D98" s="99">
        <v>0</v>
      </c>
      <c r="E98" s="99">
        <v>0</v>
      </c>
      <c r="F98" s="99">
        <v>0</v>
      </c>
      <c r="G98" s="99">
        <v>0</v>
      </c>
      <c r="H98" s="99">
        <v>0</v>
      </c>
      <c r="I98" s="99" t="s">
        <v>0</v>
      </c>
      <c r="J98" s="270">
        <v>0</v>
      </c>
      <c r="K98" s="270">
        <v>0</v>
      </c>
      <c r="L98" s="270" t="s">
        <v>0</v>
      </c>
    </row>
    <row r="99" spans="1:12" ht="15">
      <c r="A99" s="30" t="s">
        <v>125</v>
      </c>
      <c r="B99" s="56" t="s">
        <v>126</v>
      </c>
      <c r="C99" s="94">
        <v>0</v>
      </c>
      <c r="D99" s="94">
        <v>0</v>
      </c>
      <c r="E99" s="94">
        <v>0</v>
      </c>
      <c r="F99" s="94">
        <v>0</v>
      </c>
      <c r="G99" s="94">
        <v>0</v>
      </c>
      <c r="H99" s="94">
        <v>0</v>
      </c>
      <c r="I99" s="94" t="s">
        <v>0</v>
      </c>
      <c r="J99" s="270">
        <v>0</v>
      </c>
      <c r="K99" s="270">
        <v>0</v>
      </c>
      <c r="L99" s="270">
        <v>0</v>
      </c>
    </row>
    <row r="100" spans="1:12" ht="28.5">
      <c r="A100" s="88" t="s">
        <v>130</v>
      </c>
      <c r="B100" s="55" t="s">
        <v>128</v>
      </c>
      <c r="C100" s="99">
        <v>0</v>
      </c>
      <c r="D100" s="99">
        <v>0</v>
      </c>
      <c r="E100" s="99">
        <v>770</v>
      </c>
      <c r="F100" s="99">
        <v>770</v>
      </c>
      <c r="G100" s="99">
        <v>0</v>
      </c>
      <c r="H100" s="99">
        <v>770</v>
      </c>
      <c r="I100" s="99" t="s">
        <v>0</v>
      </c>
      <c r="J100" s="280">
        <v>0</v>
      </c>
      <c r="K100" s="280">
        <v>770</v>
      </c>
      <c r="L100" s="280" t="s">
        <v>0</v>
      </c>
    </row>
    <row r="101" spans="1:12" ht="18.75" customHeight="1">
      <c r="A101" s="34" t="s">
        <v>127</v>
      </c>
      <c r="B101" s="56" t="s">
        <v>129</v>
      </c>
      <c r="C101" s="94">
        <v>0</v>
      </c>
      <c r="D101" s="94">
        <v>0</v>
      </c>
      <c r="E101" s="94">
        <v>720</v>
      </c>
      <c r="F101" s="94">
        <v>720</v>
      </c>
      <c r="G101" s="94">
        <v>0</v>
      </c>
      <c r="H101" s="94">
        <v>720</v>
      </c>
      <c r="I101" s="94" t="s">
        <v>0</v>
      </c>
      <c r="J101" s="270">
        <v>0</v>
      </c>
      <c r="K101" s="270">
        <v>720</v>
      </c>
      <c r="L101" s="270" t="s">
        <v>0</v>
      </c>
    </row>
    <row r="102" spans="1:12" ht="30" customHeight="1">
      <c r="A102" s="30" t="s">
        <v>135</v>
      </c>
      <c r="B102" s="56" t="s">
        <v>136</v>
      </c>
      <c r="C102" s="56"/>
      <c r="D102" s="94">
        <v>0</v>
      </c>
      <c r="E102" s="94">
        <v>50</v>
      </c>
      <c r="F102" s="94">
        <v>50</v>
      </c>
      <c r="G102" s="94">
        <v>0</v>
      </c>
      <c r="H102" s="94">
        <v>50</v>
      </c>
      <c r="I102" s="94" t="s">
        <v>0</v>
      </c>
      <c r="J102" s="280">
        <v>0</v>
      </c>
      <c r="K102" s="280"/>
      <c r="L102" s="280"/>
    </row>
    <row r="103" spans="1:12" ht="18" customHeight="1">
      <c r="A103" s="60" t="s">
        <v>153</v>
      </c>
      <c r="B103" s="55" t="s">
        <v>152</v>
      </c>
      <c r="C103" s="99">
        <v>9207.800000000001</v>
      </c>
      <c r="D103" s="99">
        <v>17852.8</v>
      </c>
      <c r="E103" s="99">
        <v>7204.199999999999</v>
      </c>
      <c r="F103" s="99">
        <v>5870.399999999999</v>
      </c>
      <c r="G103" s="99">
        <v>1333.8</v>
      </c>
      <c r="H103" s="99">
        <v>-10648.6</v>
      </c>
      <c r="I103" s="99">
        <v>40.35333393081197</v>
      </c>
      <c r="J103" s="280">
        <v>1575.5</v>
      </c>
      <c r="K103" s="280">
        <v>5628.699999999999</v>
      </c>
      <c r="L103" s="280" t="s">
        <v>299</v>
      </c>
    </row>
    <row r="104" spans="1:12" ht="18.75" customHeight="1">
      <c r="A104" s="82" t="s">
        <v>205</v>
      </c>
      <c r="B104" s="86" t="s">
        <v>154</v>
      </c>
      <c r="C104" s="94">
        <v>11868.7</v>
      </c>
      <c r="D104" s="94">
        <v>20513.7</v>
      </c>
      <c r="E104" s="94">
        <v>8548.3</v>
      </c>
      <c r="F104" s="94">
        <v>7214.499999999999</v>
      </c>
      <c r="G104" s="94">
        <v>1333.8</v>
      </c>
      <c r="H104" s="94">
        <v>-11965.400000000001</v>
      </c>
      <c r="I104" s="94">
        <v>41.671175848335494</v>
      </c>
      <c r="J104" s="270">
        <v>3267.9</v>
      </c>
      <c r="K104" s="270">
        <v>5280.4</v>
      </c>
      <c r="L104" s="280">
        <v>0</v>
      </c>
    </row>
    <row r="105" spans="1:12" ht="18.75" customHeight="1">
      <c r="A105" s="30" t="s">
        <v>206</v>
      </c>
      <c r="B105" s="86" t="s">
        <v>154</v>
      </c>
      <c r="C105" s="94">
        <v>-2660.9</v>
      </c>
      <c r="D105" s="94">
        <v>-2660.9</v>
      </c>
      <c r="E105" s="94">
        <v>-1344.1</v>
      </c>
      <c r="F105" s="94">
        <v>-1344.1</v>
      </c>
      <c r="G105" s="94">
        <v>0</v>
      </c>
      <c r="H105" s="94">
        <v>1316.8000000000002</v>
      </c>
      <c r="I105" s="94">
        <v>50.512984328610614</v>
      </c>
      <c r="J105" s="270">
        <v>-1692.4</v>
      </c>
      <c r="K105" s="270">
        <v>348.3000000000002</v>
      </c>
      <c r="L105" s="270">
        <v>79.41975892224059</v>
      </c>
    </row>
    <row r="106" spans="1:12" ht="22.5" customHeight="1">
      <c r="A106" s="121" t="s">
        <v>158</v>
      </c>
      <c r="B106" s="129" t="s">
        <v>155</v>
      </c>
      <c r="C106" s="123">
        <v>2195.0999999999985</v>
      </c>
      <c r="D106" s="123">
        <v>6620.000000000009</v>
      </c>
      <c r="E106" s="123">
        <v>-2914.7999999999975</v>
      </c>
      <c r="F106" s="123">
        <v>-3208.199999999998</v>
      </c>
      <c r="G106" s="123">
        <v>293.4000000000003</v>
      </c>
      <c r="H106" s="123">
        <v>-9534.800000000007</v>
      </c>
      <c r="I106" s="123" t="s">
        <v>303</v>
      </c>
      <c r="J106" s="285">
        <v>-888.9999999999936</v>
      </c>
      <c r="K106" s="285">
        <v>-2025.8000000000038</v>
      </c>
      <c r="L106" s="285" t="s">
        <v>299</v>
      </c>
    </row>
    <row r="107" spans="1:12" ht="21" customHeight="1">
      <c r="A107" s="124" t="s">
        <v>159</v>
      </c>
      <c r="B107" s="125" t="s">
        <v>156</v>
      </c>
      <c r="C107" s="126">
        <v>4413.3</v>
      </c>
      <c r="D107" s="126">
        <v>9792.9</v>
      </c>
      <c r="E107" s="126">
        <v>9791.1</v>
      </c>
      <c r="F107" s="126">
        <v>8478.8</v>
      </c>
      <c r="G107" s="126">
        <v>1312.3</v>
      </c>
      <c r="H107" s="126">
        <v>-1.7999999999992724</v>
      </c>
      <c r="I107" s="126">
        <v>99.98161933645805</v>
      </c>
      <c r="J107" s="282">
        <v>4860.599999999999</v>
      </c>
      <c r="K107" s="282">
        <v>4930.500000000001</v>
      </c>
      <c r="L107" s="282" t="s">
        <v>299</v>
      </c>
    </row>
    <row r="108" spans="1:12" ht="21" customHeight="1">
      <c r="A108" s="124" t="s">
        <v>259</v>
      </c>
      <c r="B108" s="125" t="s">
        <v>258</v>
      </c>
      <c r="C108" s="126">
        <v>0</v>
      </c>
      <c r="D108" s="126">
        <v>0</v>
      </c>
      <c r="E108" s="126">
        <v>-2.2</v>
      </c>
      <c r="F108" s="126">
        <v>3.3</v>
      </c>
      <c r="G108" s="126">
        <v>-5.5</v>
      </c>
      <c r="H108" s="126">
        <v>-2.2</v>
      </c>
      <c r="I108" s="126" t="s">
        <v>0</v>
      </c>
      <c r="J108" s="282">
        <v>-1.7</v>
      </c>
      <c r="K108" s="253">
        <v>0</v>
      </c>
      <c r="L108" s="283">
        <v>0</v>
      </c>
    </row>
    <row r="109" spans="1:12" ht="22.5" customHeight="1">
      <c r="A109" s="127" t="s">
        <v>160</v>
      </c>
      <c r="B109" s="128" t="s">
        <v>157</v>
      </c>
      <c r="C109" s="126">
        <v>-2218.2000000000016</v>
      </c>
      <c r="D109" s="126">
        <v>-3172.8999999999896</v>
      </c>
      <c r="E109" s="126">
        <v>-12703.699999999997</v>
      </c>
      <c r="F109" s="126">
        <v>-11690.299999999997</v>
      </c>
      <c r="G109" s="126">
        <v>-1013.3999999999996</v>
      </c>
      <c r="H109" s="126">
        <v>-9530.800000000007</v>
      </c>
      <c r="I109" s="126" t="s">
        <v>299</v>
      </c>
      <c r="J109" s="282">
        <v>-5747.899999999993</v>
      </c>
      <c r="K109" s="282">
        <v>-6955.800000000004</v>
      </c>
      <c r="L109" s="282" t="s">
        <v>299</v>
      </c>
    </row>
    <row r="113" ht="15">
      <c r="B113" s="295"/>
    </row>
  </sheetData>
  <sheetProtection/>
  <mergeCells count="14">
    <mergeCell ref="D7:D8"/>
    <mergeCell ref="C7:C8"/>
    <mergeCell ref="E7:E8"/>
    <mergeCell ref="H7:I7"/>
    <mergeCell ref="A5:I5"/>
    <mergeCell ref="F7:G7"/>
    <mergeCell ref="K1:L1"/>
    <mergeCell ref="J7:J8"/>
    <mergeCell ref="K7:L7"/>
    <mergeCell ref="A2:I2"/>
    <mergeCell ref="A4:I4"/>
    <mergeCell ref="A3:I3"/>
    <mergeCell ref="B7:B8"/>
    <mergeCell ref="A7:A8"/>
  </mergeCells>
  <printOptions horizontalCentered="1"/>
  <pageMargins left="0" right="0" top="0.3937007874015748" bottom="0.3937007874015748" header="0" footer="0"/>
  <pageSetup blackAndWhite="1" horizontalDpi="600" verticalDpi="600" orientation="portrait" paperSize="9" scale="58"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Q113"/>
  <sheetViews>
    <sheetView showZeros="0" view="pageBreakPreview" zoomScaleSheetLayoutView="100" zoomScalePageLayoutView="0" workbookViewId="0" topLeftCell="A1">
      <selection activeCell="A4" sqref="A4:N4"/>
    </sheetView>
  </sheetViews>
  <sheetFormatPr defaultColWidth="9.140625" defaultRowHeight="15"/>
  <cols>
    <col min="1" max="1" width="46.421875" style="0" customWidth="1"/>
    <col min="2" max="2" width="9.140625" style="0" customWidth="1"/>
    <col min="3" max="3" width="11.7109375" style="0" customWidth="1"/>
    <col min="4" max="4" width="11.421875" style="0" customWidth="1"/>
    <col min="5" max="5" width="11.57421875" style="0" customWidth="1"/>
    <col min="6" max="6" width="10.57421875" style="0" customWidth="1"/>
    <col min="7" max="7" width="11.00390625" style="0" customWidth="1"/>
    <col min="8" max="8" width="11.421875" style="0" customWidth="1"/>
    <col min="9" max="9" width="9.8515625" style="0" customWidth="1"/>
    <col min="10" max="10" width="11.140625" style="0" customWidth="1"/>
    <col min="11" max="11" width="8.421875" style="0" customWidth="1"/>
    <col min="12" max="12" width="10.28125" style="0" customWidth="1"/>
    <col min="13" max="13" width="11.28125" style="0" customWidth="1"/>
    <col min="14" max="14" width="8.421875" style="0" customWidth="1"/>
    <col min="17" max="17" width="26.8515625" style="0" customWidth="1"/>
  </cols>
  <sheetData>
    <row r="1" spans="4:14" ht="15">
      <c r="D1" s="3"/>
      <c r="E1" s="3"/>
      <c r="F1" s="3"/>
      <c r="G1" s="3"/>
      <c r="H1" s="3"/>
      <c r="I1" s="3"/>
      <c r="L1" s="3"/>
      <c r="M1" s="355" t="s">
        <v>17</v>
      </c>
      <c r="N1" s="355"/>
    </row>
    <row r="2" spans="1:14" ht="20.25">
      <c r="A2" s="351" t="s">
        <v>12</v>
      </c>
      <c r="B2" s="351"/>
      <c r="C2" s="351"/>
      <c r="D2" s="351"/>
      <c r="E2" s="351"/>
      <c r="F2" s="351"/>
      <c r="G2" s="351"/>
      <c r="H2" s="351"/>
      <c r="I2" s="351"/>
      <c r="J2" s="351"/>
      <c r="K2" s="351"/>
      <c r="L2" s="351"/>
      <c r="M2" s="351"/>
      <c r="N2" s="351"/>
    </row>
    <row r="3" spans="1:14" ht="20.25">
      <c r="A3" s="351" t="s">
        <v>292</v>
      </c>
      <c r="B3" s="351"/>
      <c r="C3" s="351"/>
      <c r="D3" s="351"/>
      <c r="E3" s="351"/>
      <c r="F3" s="351"/>
      <c r="G3" s="351"/>
      <c r="H3" s="351"/>
      <c r="I3" s="351"/>
      <c r="J3" s="351"/>
      <c r="K3" s="351"/>
      <c r="L3" s="351"/>
      <c r="M3" s="351"/>
      <c r="N3" s="351"/>
    </row>
    <row r="4" spans="1:14" ht="20.25" customHeight="1">
      <c r="A4" s="347" t="s">
        <v>298</v>
      </c>
      <c r="B4" s="347"/>
      <c r="C4" s="347"/>
      <c r="D4" s="347"/>
      <c r="E4" s="347"/>
      <c r="F4" s="347"/>
      <c r="G4" s="347"/>
      <c r="H4" s="347"/>
      <c r="I4" s="347"/>
      <c r="J4" s="347"/>
      <c r="K4" s="347"/>
      <c r="L4" s="347"/>
      <c r="M4" s="347"/>
      <c r="N4" s="347"/>
    </row>
    <row r="5" spans="1:14" ht="15.75">
      <c r="A5" s="354"/>
      <c r="B5" s="354"/>
      <c r="C5" s="354"/>
      <c r="D5" s="354"/>
      <c r="E5" s="354"/>
      <c r="F5" s="354"/>
      <c r="G5" s="354"/>
      <c r="H5" s="354"/>
      <c r="I5" s="354"/>
      <c r="J5" s="354"/>
      <c r="K5" s="354"/>
      <c r="L5" s="89"/>
      <c r="M5" s="89"/>
      <c r="N5" s="89"/>
    </row>
    <row r="6" spans="1:14" ht="21" customHeight="1">
      <c r="A6" s="5"/>
      <c r="B6" s="5"/>
      <c r="C6" s="5"/>
      <c r="D6" s="6"/>
      <c r="E6" s="6"/>
      <c r="F6" s="6"/>
      <c r="G6" s="6" t="s">
        <v>1</v>
      </c>
      <c r="H6" s="6"/>
      <c r="I6" s="6"/>
      <c r="J6" s="5"/>
      <c r="L6" s="5"/>
      <c r="N6" s="91" t="s">
        <v>13</v>
      </c>
    </row>
    <row r="7" spans="1:14" ht="24" customHeight="1">
      <c r="A7" s="349" t="s">
        <v>27</v>
      </c>
      <c r="B7" s="356" t="s">
        <v>179</v>
      </c>
      <c r="C7" s="352" t="s">
        <v>261</v>
      </c>
      <c r="D7" s="349" t="s">
        <v>20</v>
      </c>
      <c r="E7" s="348" t="s">
        <v>228</v>
      </c>
      <c r="F7" s="348"/>
      <c r="G7" s="349" t="s">
        <v>28</v>
      </c>
      <c r="H7" s="348" t="s">
        <v>228</v>
      </c>
      <c r="I7" s="348"/>
      <c r="J7" s="349" t="s">
        <v>21</v>
      </c>
      <c r="K7" s="349"/>
      <c r="L7" s="349" t="s">
        <v>25</v>
      </c>
      <c r="M7" s="349" t="s">
        <v>26</v>
      </c>
      <c r="N7" s="349"/>
    </row>
    <row r="8" spans="1:14" ht="27" customHeight="1">
      <c r="A8" s="349"/>
      <c r="B8" s="356"/>
      <c r="C8" s="353"/>
      <c r="D8" s="349"/>
      <c r="E8" s="183" t="s">
        <v>230</v>
      </c>
      <c r="F8" s="183" t="s">
        <v>229</v>
      </c>
      <c r="G8" s="349"/>
      <c r="H8" s="183" t="s">
        <v>230</v>
      </c>
      <c r="I8" s="183" t="s">
        <v>229</v>
      </c>
      <c r="J8" s="10" t="s">
        <v>216</v>
      </c>
      <c r="K8" s="10" t="s">
        <v>23</v>
      </c>
      <c r="L8" s="349"/>
      <c r="M8" s="10" t="s">
        <v>24</v>
      </c>
      <c r="N8" s="10" t="s">
        <v>23</v>
      </c>
    </row>
    <row r="9" spans="1:14" ht="15">
      <c r="A9" s="12">
        <v>1</v>
      </c>
      <c r="B9" s="12">
        <v>2</v>
      </c>
      <c r="C9" s="12">
        <v>3</v>
      </c>
      <c r="D9" s="12">
        <v>4</v>
      </c>
      <c r="E9" s="12">
        <v>5</v>
      </c>
      <c r="F9" s="12">
        <v>6</v>
      </c>
      <c r="G9" s="12">
        <v>7</v>
      </c>
      <c r="H9" s="12">
        <v>8</v>
      </c>
      <c r="I9" s="12">
        <v>9</v>
      </c>
      <c r="J9" s="12">
        <v>10</v>
      </c>
      <c r="K9" s="12">
        <v>11</v>
      </c>
      <c r="L9" s="11">
        <v>12</v>
      </c>
      <c r="M9" s="11">
        <v>13</v>
      </c>
      <c r="N9" s="11">
        <v>14</v>
      </c>
    </row>
    <row r="10" spans="1:14" ht="17.25">
      <c r="A10" s="114" t="s">
        <v>78</v>
      </c>
      <c r="B10" s="120">
        <v>1</v>
      </c>
      <c r="C10" s="116">
        <v>50066.6</v>
      </c>
      <c r="D10" s="116">
        <v>52707.299999999996</v>
      </c>
      <c r="E10" s="116">
        <v>51688.49999999999</v>
      </c>
      <c r="F10" s="116">
        <v>1018.8000000000001</v>
      </c>
      <c r="G10" s="116">
        <v>36955.899999999994</v>
      </c>
      <c r="H10" s="116">
        <v>36746.399999999994</v>
      </c>
      <c r="I10" s="116">
        <v>209.5</v>
      </c>
      <c r="J10" s="116">
        <v>-15751.4</v>
      </c>
      <c r="K10" s="116">
        <v>70.11533506743847</v>
      </c>
      <c r="L10" s="251">
        <v>29055.2</v>
      </c>
      <c r="M10" s="251">
        <v>7900.7</v>
      </c>
      <c r="N10" s="251">
        <v>127.19203447231476</v>
      </c>
    </row>
    <row r="11" spans="1:17" ht="15.75">
      <c r="A11" s="23" t="s">
        <v>29</v>
      </c>
      <c r="B11" s="49">
        <v>11</v>
      </c>
      <c r="C11" s="93">
        <v>46669.2</v>
      </c>
      <c r="D11" s="93">
        <v>47942.399999999994</v>
      </c>
      <c r="E11" s="93">
        <v>47942.399999999994</v>
      </c>
      <c r="F11" s="93">
        <v>0</v>
      </c>
      <c r="G11" s="93">
        <v>32846.799999999996</v>
      </c>
      <c r="H11" s="93">
        <v>32846.799999999996</v>
      </c>
      <c r="I11" s="93">
        <v>0</v>
      </c>
      <c r="J11" s="93">
        <v>-15095.6</v>
      </c>
      <c r="K11" s="93">
        <v>68.51304899212388</v>
      </c>
      <c r="L11" s="268">
        <v>27412.899999999998</v>
      </c>
      <c r="M11" s="268">
        <v>5433.899999999999</v>
      </c>
      <c r="N11" s="268">
        <v>119.82241937190155</v>
      </c>
      <c r="Q11" s="189"/>
    </row>
    <row r="12" spans="1:17" ht="17.25" customHeight="1">
      <c r="A12" s="26" t="s">
        <v>30</v>
      </c>
      <c r="B12" s="71">
        <v>111</v>
      </c>
      <c r="C12" s="94">
        <v>8419.2</v>
      </c>
      <c r="D12" s="94">
        <v>8711.8</v>
      </c>
      <c r="E12" s="94">
        <v>8711.8</v>
      </c>
      <c r="F12" s="94">
        <v>0</v>
      </c>
      <c r="G12" s="94">
        <v>6765.7</v>
      </c>
      <c r="H12" s="94">
        <v>6765.7</v>
      </c>
      <c r="I12" s="94">
        <v>0</v>
      </c>
      <c r="J12" s="94">
        <v>-1946.0999999999995</v>
      </c>
      <c r="K12" s="94">
        <v>77.6613329047958</v>
      </c>
      <c r="L12" s="19">
        <v>4659.6</v>
      </c>
      <c r="M12" s="19">
        <v>2106.0999999999995</v>
      </c>
      <c r="N12" s="19">
        <v>145.1991587260709</v>
      </c>
      <c r="Q12" s="192"/>
    </row>
    <row r="13" spans="1:17" ht="24.75" customHeight="1">
      <c r="A13" s="41" t="s">
        <v>196</v>
      </c>
      <c r="B13" s="72">
        <v>1111</v>
      </c>
      <c r="C13" s="95">
        <v>1972.7</v>
      </c>
      <c r="D13" s="95">
        <v>2075.3</v>
      </c>
      <c r="E13" s="95">
        <v>2075.3</v>
      </c>
      <c r="F13" s="95">
        <v>0</v>
      </c>
      <c r="G13" s="95">
        <v>1350.2</v>
      </c>
      <c r="H13" s="95">
        <v>1350.2</v>
      </c>
      <c r="I13" s="95">
        <v>0</v>
      </c>
      <c r="J13" s="95">
        <v>-725.1000000000001</v>
      </c>
      <c r="K13" s="95">
        <v>65.06047318459981</v>
      </c>
      <c r="L13" s="20">
        <v>1190.4</v>
      </c>
      <c r="M13" s="20">
        <v>159.79999999999995</v>
      </c>
      <c r="N13" s="20">
        <v>113.42405913978494</v>
      </c>
      <c r="Q13" s="194"/>
    </row>
    <row r="14" spans="1:17" ht="15">
      <c r="A14" s="41" t="s">
        <v>197</v>
      </c>
      <c r="B14" s="72">
        <v>1112</v>
      </c>
      <c r="C14" s="95">
        <v>6446.5</v>
      </c>
      <c r="D14" s="95">
        <v>6636.5</v>
      </c>
      <c r="E14" s="95">
        <v>6636.5</v>
      </c>
      <c r="F14" s="95">
        <v>0</v>
      </c>
      <c r="G14" s="95">
        <v>5415.5</v>
      </c>
      <c r="H14" s="95">
        <v>5415.5</v>
      </c>
      <c r="I14" s="95">
        <v>0</v>
      </c>
      <c r="J14" s="95">
        <v>-1221</v>
      </c>
      <c r="K14" s="95">
        <v>81.60174790928953</v>
      </c>
      <c r="L14" s="20">
        <v>3469.2</v>
      </c>
      <c r="M14" s="20">
        <v>1946.3000000000002</v>
      </c>
      <c r="N14" s="20">
        <v>156.1022714170414</v>
      </c>
      <c r="Q14" s="193"/>
    </row>
    <row r="15" spans="1:17" ht="15">
      <c r="A15" s="26" t="s">
        <v>269</v>
      </c>
      <c r="B15" s="66">
        <v>113</v>
      </c>
      <c r="C15" s="94">
        <v>47</v>
      </c>
      <c r="D15" s="94">
        <v>49.5</v>
      </c>
      <c r="E15" s="94">
        <v>49.5</v>
      </c>
      <c r="F15" s="94">
        <v>0</v>
      </c>
      <c r="G15" s="94">
        <v>8.1</v>
      </c>
      <c r="H15" s="94">
        <v>8.1</v>
      </c>
      <c r="I15" s="94">
        <v>0</v>
      </c>
      <c r="J15" s="94">
        <v>-41.4</v>
      </c>
      <c r="K15" s="94">
        <v>16.363636363636363</v>
      </c>
      <c r="L15" s="19">
        <v>10.2</v>
      </c>
      <c r="M15" s="19">
        <v>-2.0999999999999996</v>
      </c>
      <c r="N15" s="44">
        <v>79.41176470588236</v>
      </c>
      <c r="Q15" s="189"/>
    </row>
    <row r="16" spans="1:17" ht="15">
      <c r="A16" s="40" t="s">
        <v>2</v>
      </c>
      <c r="B16" s="66"/>
      <c r="C16" s="66"/>
      <c r="D16" s="94"/>
      <c r="E16" s="94"/>
      <c r="F16" s="94"/>
      <c r="G16" s="94"/>
      <c r="H16" s="94"/>
      <c r="I16" s="94"/>
      <c r="J16" s="94"/>
      <c r="K16" s="94"/>
      <c r="L16" s="19">
        <v>0</v>
      </c>
      <c r="M16" s="36">
        <v>0</v>
      </c>
      <c r="N16" s="44" t="s">
        <v>0</v>
      </c>
      <c r="Q16" s="189"/>
    </row>
    <row r="17" spans="1:17" ht="15">
      <c r="A17" s="51" t="s">
        <v>190</v>
      </c>
      <c r="B17" s="64">
        <v>1133</v>
      </c>
      <c r="C17" s="95">
        <v>5</v>
      </c>
      <c r="D17" s="95">
        <v>5</v>
      </c>
      <c r="E17" s="95">
        <v>5</v>
      </c>
      <c r="F17" s="95">
        <v>0</v>
      </c>
      <c r="G17" s="95">
        <v>0</v>
      </c>
      <c r="H17" s="95">
        <v>0</v>
      </c>
      <c r="I17" s="95">
        <v>0</v>
      </c>
      <c r="J17" s="95">
        <v>-5</v>
      </c>
      <c r="K17" s="95">
        <v>0</v>
      </c>
      <c r="L17" s="44">
        <v>0.6</v>
      </c>
      <c r="M17" s="44">
        <v>-0.6</v>
      </c>
      <c r="N17" s="44">
        <v>0</v>
      </c>
      <c r="Q17" s="189"/>
    </row>
    <row r="18" spans="1:17" ht="15">
      <c r="A18" s="51" t="s">
        <v>231</v>
      </c>
      <c r="B18" s="64">
        <v>1136</v>
      </c>
      <c r="C18" s="95">
        <v>42</v>
      </c>
      <c r="D18" s="95">
        <v>44.5</v>
      </c>
      <c r="E18" s="95">
        <v>44.5</v>
      </c>
      <c r="F18" s="95">
        <v>0</v>
      </c>
      <c r="G18" s="95">
        <v>8.1</v>
      </c>
      <c r="H18" s="95">
        <v>8.1</v>
      </c>
      <c r="I18" s="95">
        <v>0</v>
      </c>
      <c r="J18" s="95">
        <v>-36.4</v>
      </c>
      <c r="K18" s="95">
        <v>18.202247191011235</v>
      </c>
      <c r="L18" s="44">
        <v>9.6</v>
      </c>
      <c r="M18" s="44">
        <v>-1.5</v>
      </c>
      <c r="N18" s="44">
        <v>84.375</v>
      </c>
      <c r="Q18" s="189"/>
    </row>
    <row r="19" spans="1:17" ht="15">
      <c r="A19" s="29" t="s">
        <v>31</v>
      </c>
      <c r="B19" s="66">
        <v>114</v>
      </c>
      <c r="C19" s="95">
        <v>35737.99999999999</v>
      </c>
      <c r="D19" s="95">
        <v>36716.1</v>
      </c>
      <c r="E19" s="95">
        <v>36716.1</v>
      </c>
      <c r="F19" s="95">
        <v>0</v>
      </c>
      <c r="G19" s="94">
        <v>24360.899999999998</v>
      </c>
      <c r="H19" s="94">
        <v>24360.899999999998</v>
      </c>
      <c r="I19" s="94">
        <v>0</v>
      </c>
      <c r="J19" s="94">
        <v>-12355.2</v>
      </c>
      <c r="K19" s="94">
        <v>66.3493671713499</v>
      </c>
      <c r="L19" s="36">
        <v>21350.3</v>
      </c>
      <c r="M19" s="36">
        <v>3010.5999999999985</v>
      </c>
      <c r="N19" s="44">
        <v>114.10097282005405</v>
      </c>
      <c r="Q19" s="189"/>
    </row>
    <row r="20" spans="1:17" ht="15">
      <c r="A20" s="40" t="s">
        <v>4</v>
      </c>
      <c r="B20" s="50"/>
      <c r="C20" s="50"/>
      <c r="D20" s="94"/>
      <c r="E20" s="94"/>
      <c r="F20" s="94"/>
      <c r="G20" s="94"/>
      <c r="H20" s="94"/>
      <c r="I20" s="94"/>
      <c r="J20" s="94"/>
      <c r="K20" s="94"/>
      <c r="L20" s="36"/>
      <c r="M20" s="36">
        <v>0</v>
      </c>
      <c r="N20" s="44">
        <v>0</v>
      </c>
      <c r="Q20" s="189"/>
    </row>
    <row r="21" spans="1:14" ht="15">
      <c r="A21" s="52" t="s">
        <v>227</v>
      </c>
      <c r="B21" s="73">
        <v>1141</v>
      </c>
      <c r="C21" s="96">
        <v>26157</v>
      </c>
      <c r="D21" s="96">
        <v>26947.8</v>
      </c>
      <c r="E21" s="96">
        <v>26947.8</v>
      </c>
      <c r="F21" s="96">
        <v>0</v>
      </c>
      <c r="G21" s="96">
        <v>18316.399999999998</v>
      </c>
      <c r="H21" s="96">
        <v>18316.399999999998</v>
      </c>
      <c r="I21" s="96">
        <v>0</v>
      </c>
      <c r="J21" s="96">
        <v>-8631.400000000001</v>
      </c>
      <c r="K21" s="96">
        <v>67.96992704413718</v>
      </c>
      <c r="L21" s="244">
        <v>15734</v>
      </c>
      <c r="M21" s="244">
        <v>2582.399999999998</v>
      </c>
      <c r="N21" s="254">
        <v>116.41286386170076</v>
      </c>
    </row>
    <row r="22" spans="1:14" ht="15">
      <c r="A22" s="43" t="s">
        <v>2</v>
      </c>
      <c r="B22" s="50"/>
      <c r="C22" s="50"/>
      <c r="D22" s="94"/>
      <c r="E22" s="94"/>
      <c r="F22" s="94"/>
      <c r="G22" s="94"/>
      <c r="H22" s="94"/>
      <c r="I22" s="94"/>
      <c r="J22" s="94"/>
      <c r="K22" s="94"/>
      <c r="L22" s="36"/>
      <c r="M22" s="36">
        <v>0</v>
      </c>
      <c r="N22" s="44">
        <v>0</v>
      </c>
    </row>
    <row r="23" spans="1:14" ht="25.5">
      <c r="A23" s="24" t="s">
        <v>32</v>
      </c>
      <c r="B23" s="67">
        <v>11411</v>
      </c>
      <c r="C23" s="94">
        <v>9519</v>
      </c>
      <c r="D23" s="94">
        <v>9639</v>
      </c>
      <c r="E23" s="94">
        <v>9639</v>
      </c>
      <c r="F23" s="94">
        <v>0</v>
      </c>
      <c r="G23" s="94">
        <v>6088.8</v>
      </c>
      <c r="H23" s="94">
        <v>6088.8</v>
      </c>
      <c r="I23" s="94">
        <v>0</v>
      </c>
      <c r="J23" s="94">
        <v>-3550.2</v>
      </c>
      <c r="K23" s="94">
        <v>63.16837846249611</v>
      </c>
      <c r="L23" s="36">
        <v>5567.9</v>
      </c>
      <c r="M23" s="36">
        <v>520.9000000000005</v>
      </c>
      <c r="N23" s="36">
        <v>109.35541227392736</v>
      </c>
    </row>
    <row r="24" spans="1:14" ht="15">
      <c r="A24" s="24" t="s">
        <v>7</v>
      </c>
      <c r="B24" s="67">
        <v>11412</v>
      </c>
      <c r="C24" s="94">
        <v>20216</v>
      </c>
      <c r="D24" s="94">
        <v>20688.8</v>
      </c>
      <c r="E24" s="94">
        <v>20688.8</v>
      </c>
      <c r="F24" s="94">
        <v>0</v>
      </c>
      <c r="G24" s="94">
        <v>15303.5</v>
      </c>
      <c r="H24" s="94">
        <v>15303.5</v>
      </c>
      <c r="I24" s="94">
        <v>0</v>
      </c>
      <c r="J24" s="94">
        <v>-5385.299999999999</v>
      </c>
      <c r="K24" s="94">
        <v>73.96997409226248</v>
      </c>
      <c r="L24" s="36">
        <v>11962.4</v>
      </c>
      <c r="M24" s="36">
        <v>3341.1000000000004</v>
      </c>
      <c r="N24" s="36">
        <v>127.93001404400455</v>
      </c>
    </row>
    <row r="25" spans="1:14" ht="15">
      <c r="A25" s="24" t="s">
        <v>8</v>
      </c>
      <c r="B25" s="67">
        <v>11413</v>
      </c>
      <c r="C25" s="94">
        <v>-3578</v>
      </c>
      <c r="D25" s="94">
        <v>-3380</v>
      </c>
      <c r="E25" s="94">
        <v>-3380</v>
      </c>
      <c r="F25" s="94">
        <v>0</v>
      </c>
      <c r="G25" s="94">
        <v>-3075.9</v>
      </c>
      <c r="H25" s="94">
        <v>-3075.9</v>
      </c>
      <c r="I25" s="94">
        <v>0</v>
      </c>
      <c r="J25" s="94">
        <v>304.0999999999999</v>
      </c>
      <c r="K25" s="94">
        <v>91.00295857988165</v>
      </c>
      <c r="L25" s="36">
        <v>-1796.3</v>
      </c>
      <c r="M25" s="36">
        <v>-1279.6000000000001</v>
      </c>
      <c r="N25" s="36">
        <v>171.23531704058342</v>
      </c>
    </row>
    <row r="26" spans="1:14" ht="15">
      <c r="A26" s="52" t="s">
        <v>9</v>
      </c>
      <c r="B26" s="69">
        <v>1142</v>
      </c>
      <c r="C26" s="96">
        <v>8036</v>
      </c>
      <c r="D26" s="96">
        <v>8218.7</v>
      </c>
      <c r="E26" s="96">
        <v>8218.7</v>
      </c>
      <c r="F26" s="96">
        <v>0</v>
      </c>
      <c r="G26" s="96">
        <v>4979</v>
      </c>
      <c r="H26" s="96">
        <v>4979</v>
      </c>
      <c r="I26" s="96">
        <v>0</v>
      </c>
      <c r="J26" s="96">
        <v>-3239.7000000000007</v>
      </c>
      <c r="K26" s="96">
        <v>60.58135714894083</v>
      </c>
      <c r="L26" s="65">
        <v>4613.2</v>
      </c>
      <c r="M26" s="65">
        <v>365.8000000000002</v>
      </c>
      <c r="N26" s="65">
        <v>107.92941992543138</v>
      </c>
    </row>
    <row r="27" spans="1:14" ht="15">
      <c r="A27" s="43" t="s">
        <v>2</v>
      </c>
      <c r="B27" s="50"/>
      <c r="C27" s="50"/>
      <c r="D27" s="94"/>
      <c r="E27" s="94"/>
      <c r="F27" s="94"/>
      <c r="G27" s="94"/>
      <c r="H27" s="94"/>
      <c r="I27" s="94"/>
      <c r="J27" s="94"/>
      <c r="K27" s="94"/>
      <c r="L27" s="36"/>
      <c r="M27" s="36"/>
      <c r="N27" s="255" t="s">
        <v>0</v>
      </c>
    </row>
    <row r="28" spans="1:14" ht="17.25" customHeight="1">
      <c r="A28" s="24" t="s">
        <v>209</v>
      </c>
      <c r="B28" s="50"/>
      <c r="C28" s="94">
        <v>823.2</v>
      </c>
      <c r="D28" s="94">
        <v>940</v>
      </c>
      <c r="E28" s="94">
        <v>940</v>
      </c>
      <c r="F28" s="94">
        <v>0</v>
      </c>
      <c r="G28" s="94">
        <v>570.2</v>
      </c>
      <c r="H28" s="94">
        <v>570.2</v>
      </c>
      <c r="I28" s="94">
        <v>0</v>
      </c>
      <c r="J28" s="94">
        <v>-369.79999999999995</v>
      </c>
      <c r="K28" s="94">
        <v>60.65957446808511</v>
      </c>
      <c r="L28" s="36">
        <v>549.3</v>
      </c>
      <c r="M28" s="36">
        <v>20.90000000000009</v>
      </c>
      <c r="N28" s="270">
        <v>103.80484252685238</v>
      </c>
    </row>
    <row r="29" spans="1:14" ht="15">
      <c r="A29" s="24" t="s">
        <v>210</v>
      </c>
      <c r="B29" s="50"/>
      <c r="C29" s="94">
        <v>7227.8</v>
      </c>
      <c r="D29" s="94">
        <v>7293.7</v>
      </c>
      <c r="E29" s="94">
        <v>7293.7</v>
      </c>
      <c r="F29" s="94">
        <v>0</v>
      </c>
      <c r="G29" s="94">
        <v>4420.1</v>
      </c>
      <c r="H29" s="94">
        <v>4420.1</v>
      </c>
      <c r="I29" s="94">
        <v>0</v>
      </c>
      <c r="J29" s="94">
        <v>-2873.5999999999995</v>
      </c>
      <c r="K29" s="94">
        <v>60.601615092477076</v>
      </c>
      <c r="L29" s="36">
        <v>4088.1</v>
      </c>
      <c r="M29" s="36">
        <v>332.00000000000045</v>
      </c>
      <c r="N29" s="270">
        <v>108.12113206624106</v>
      </c>
    </row>
    <row r="30" spans="1:14" ht="18" customHeight="1">
      <c r="A30" s="24" t="s">
        <v>10</v>
      </c>
      <c r="B30" s="66">
        <v>11429</v>
      </c>
      <c r="C30" s="94">
        <v>-15</v>
      </c>
      <c r="D30" s="94">
        <v>-15</v>
      </c>
      <c r="E30" s="94">
        <v>-15</v>
      </c>
      <c r="F30" s="94">
        <v>0</v>
      </c>
      <c r="G30" s="94">
        <v>-11.3</v>
      </c>
      <c r="H30" s="94">
        <v>-11.3</v>
      </c>
      <c r="I30" s="94">
        <v>0</v>
      </c>
      <c r="J30" s="94">
        <v>3.6999999999999993</v>
      </c>
      <c r="K30" s="94">
        <v>75.33333333333334</v>
      </c>
      <c r="L30" s="36">
        <v>-24.2</v>
      </c>
      <c r="M30" s="36">
        <v>12.899999999999999</v>
      </c>
      <c r="N30" s="270">
        <v>46.694214876033065</v>
      </c>
    </row>
    <row r="31" spans="1:14" ht="19.5" customHeight="1">
      <c r="A31" s="68" t="s">
        <v>191</v>
      </c>
      <c r="B31" s="69">
        <v>1144</v>
      </c>
      <c r="C31" s="96">
        <v>8.7</v>
      </c>
      <c r="D31" s="96">
        <v>9</v>
      </c>
      <c r="E31" s="96">
        <v>9</v>
      </c>
      <c r="F31" s="96">
        <v>0</v>
      </c>
      <c r="G31" s="96">
        <v>5.2</v>
      </c>
      <c r="H31" s="96">
        <v>5.2</v>
      </c>
      <c r="I31" s="96">
        <v>0</v>
      </c>
      <c r="J31" s="96">
        <v>-3.8</v>
      </c>
      <c r="K31" s="96">
        <v>57.777777777777786</v>
      </c>
      <c r="L31" s="65">
        <v>5.8</v>
      </c>
      <c r="M31" s="65">
        <v>-0.5999999999999996</v>
      </c>
      <c r="N31" s="65">
        <v>89.65517241379311</v>
      </c>
    </row>
    <row r="32" spans="1:14" ht="30">
      <c r="A32" s="68" t="s">
        <v>192</v>
      </c>
      <c r="B32" s="69">
        <v>1145</v>
      </c>
      <c r="C32" s="96">
        <v>486.6</v>
      </c>
      <c r="D32" s="96">
        <v>491.5</v>
      </c>
      <c r="E32" s="96">
        <v>491.5</v>
      </c>
      <c r="F32" s="96">
        <v>0</v>
      </c>
      <c r="G32" s="96">
        <v>354.3</v>
      </c>
      <c r="H32" s="96">
        <v>354.3</v>
      </c>
      <c r="I32" s="96">
        <v>0</v>
      </c>
      <c r="J32" s="96">
        <v>-137.2</v>
      </c>
      <c r="K32" s="96">
        <v>72.0854526958291</v>
      </c>
      <c r="L32" s="65">
        <v>307.8</v>
      </c>
      <c r="M32" s="65">
        <v>46.5</v>
      </c>
      <c r="N32" s="65">
        <v>115.10721247563353</v>
      </c>
    </row>
    <row r="33" spans="1:14" ht="15">
      <c r="A33" s="68" t="s">
        <v>193</v>
      </c>
      <c r="B33" s="69">
        <v>1146</v>
      </c>
      <c r="C33" s="96">
        <v>1049.7</v>
      </c>
      <c r="D33" s="96">
        <v>1049.1</v>
      </c>
      <c r="E33" s="96">
        <v>1049.1</v>
      </c>
      <c r="F33" s="96">
        <v>0</v>
      </c>
      <c r="G33" s="96">
        <v>706</v>
      </c>
      <c r="H33" s="96">
        <v>706</v>
      </c>
      <c r="I33" s="96">
        <v>0</v>
      </c>
      <c r="J33" s="96">
        <v>-343.0999999999999</v>
      </c>
      <c r="K33" s="96">
        <v>67.29577733295206</v>
      </c>
      <c r="L33" s="65">
        <v>689.5</v>
      </c>
      <c r="M33" s="254">
        <v>16.5</v>
      </c>
      <c r="N33" s="65">
        <v>102.39303843364758</v>
      </c>
    </row>
    <row r="34" spans="1:14" ht="18.75" customHeight="1">
      <c r="A34" s="29" t="s">
        <v>207</v>
      </c>
      <c r="B34" s="66">
        <v>115</v>
      </c>
      <c r="C34" s="94">
        <v>2465</v>
      </c>
      <c r="D34" s="94">
        <v>2465</v>
      </c>
      <c r="E34" s="94">
        <v>2465</v>
      </c>
      <c r="F34" s="94">
        <v>0</v>
      </c>
      <c r="G34" s="94">
        <v>1712.1000000000001</v>
      </c>
      <c r="H34" s="94">
        <v>1712.1000000000001</v>
      </c>
      <c r="I34" s="94">
        <v>0</v>
      </c>
      <c r="J34" s="94">
        <v>-752.8999999999999</v>
      </c>
      <c r="K34" s="94">
        <v>69.45638945233267</v>
      </c>
      <c r="L34" s="35">
        <v>1392.8000000000002</v>
      </c>
      <c r="M34" s="36">
        <v>319.29999999999995</v>
      </c>
      <c r="N34" s="36">
        <v>122.92504307869041</v>
      </c>
    </row>
    <row r="35" spans="1:14" ht="15.75" customHeight="1">
      <c r="A35" s="81" t="s">
        <v>194</v>
      </c>
      <c r="B35" s="64">
        <v>1151</v>
      </c>
      <c r="C35" s="95">
        <v>1646.9</v>
      </c>
      <c r="D35" s="95">
        <v>1646.9</v>
      </c>
      <c r="E35" s="95">
        <v>1646.9</v>
      </c>
      <c r="F35" s="95">
        <v>0</v>
      </c>
      <c r="G35" s="95">
        <v>1173.9</v>
      </c>
      <c r="H35" s="95">
        <v>1173.9</v>
      </c>
      <c r="I35" s="95">
        <v>0</v>
      </c>
      <c r="J35" s="95">
        <v>-473</v>
      </c>
      <c r="K35" s="95">
        <v>71.27937336814621</v>
      </c>
      <c r="L35" s="44">
        <v>948.2</v>
      </c>
      <c r="M35" s="44">
        <v>225.70000000000005</v>
      </c>
      <c r="N35" s="44">
        <v>123.8029951487028</v>
      </c>
    </row>
    <row r="36" spans="1:14" ht="20.25" customHeight="1">
      <c r="A36" s="81" t="s">
        <v>195</v>
      </c>
      <c r="B36" s="64">
        <v>1156</v>
      </c>
      <c r="C36" s="95">
        <v>818.1</v>
      </c>
      <c r="D36" s="95">
        <v>818.1</v>
      </c>
      <c r="E36" s="95">
        <v>818.1</v>
      </c>
      <c r="F36" s="95">
        <v>0</v>
      </c>
      <c r="G36" s="95">
        <v>538.2</v>
      </c>
      <c r="H36" s="95">
        <v>538.2</v>
      </c>
      <c r="I36" s="95">
        <v>0</v>
      </c>
      <c r="J36" s="95">
        <v>-279.9</v>
      </c>
      <c r="K36" s="95">
        <v>65.78657865786579</v>
      </c>
      <c r="L36" s="44">
        <v>444.6</v>
      </c>
      <c r="M36" s="44">
        <v>93.60000000000002</v>
      </c>
      <c r="N36" s="44">
        <v>121.05263157894737</v>
      </c>
    </row>
    <row r="37" spans="1:14" ht="15.75">
      <c r="A37" s="28" t="s">
        <v>37</v>
      </c>
      <c r="B37" s="49">
        <v>13</v>
      </c>
      <c r="C37" s="93">
        <v>1317.8999999999999</v>
      </c>
      <c r="D37" s="93">
        <v>2454.2</v>
      </c>
      <c r="E37" s="93">
        <v>1465.3999999999996</v>
      </c>
      <c r="F37" s="93">
        <v>988.8000000000001</v>
      </c>
      <c r="G37" s="93">
        <v>2108</v>
      </c>
      <c r="H37" s="93">
        <v>1941.4</v>
      </c>
      <c r="I37" s="93">
        <v>166.6</v>
      </c>
      <c r="J37" s="93">
        <v>-346.1999999999998</v>
      </c>
      <c r="K37" s="93">
        <v>85.89357020617717</v>
      </c>
      <c r="L37" s="268">
        <v>228.20000000000002</v>
      </c>
      <c r="M37" s="268">
        <v>1879.8</v>
      </c>
      <c r="N37" s="268" t="s">
        <v>299</v>
      </c>
    </row>
    <row r="38" spans="1:14" ht="15">
      <c r="A38" s="29" t="s">
        <v>38</v>
      </c>
      <c r="B38" s="66">
        <v>131</v>
      </c>
      <c r="C38" s="94">
        <v>106.1</v>
      </c>
      <c r="D38" s="94">
        <v>108.7</v>
      </c>
      <c r="E38" s="94">
        <v>0</v>
      </c>
      <c r="F38" s="94">
        <v>108.7</v>
      </c>
      <c r="G38" s="94">
        <v>2.7</v>
      </c>
      <c r="H38" s="94">
        <v>0</v>
      </c>
      <c r="I38" s="94">
        <v>2.7</v>
      </c>
      <c r="J38" s="94">
        <v>-106</v>
      </c>
      <c r="K38" s="94">
        <v>2.4839006439742413</v>
      </c>
      <c r="L38" s="19">
        <v>0.9</v>
      </c>
      <c r="M38" s="19">
        <v>1.8000000000000003</v>
      </c>
      <c r="N38" s="19" t="s">
        <v>299</v>
      </c>
    </row>
    <row r="39" spans="1:14" ht="15">
      <c r="A39" s="46" t="s">
        <v>42</v>
      </c>
      <c r="B39" s="66">
        <v>132</v>
      </c>
      <c r="C39" s="94">
        <v>1211.8</v>
      </c>
      <c r="D39" s="94">
        <v>2345.5</v>
      </c>
      <c r="E39" s="94">
        <v>1465.4</v>
      </c>
      <c r="F39" s="94">
        <v>880.1</v>
      </c>
      <c r="G39" s="94">
        <v>2105.3</v>
      </c>
      <c r="H39" s="94">
        <v>1941.4</v>
      </c>
      <c r="I39" s="94">
        <v>163.9</v>
      </c>
      <c r="J39" s="94">
        <v>-240.19999999999982</v>
      </c>
      <c r="K39" s="94">
        <v>89.75911319548071</v>
      </c>
      <c r="L39" s="19">
        <v>227.3</v>
      </c>
      <c r="M39" s="19">
        <v>1878.0000000000002</v>
      </c>
      <c r="N39" s="19" t="s">
        <v>299</v>
      </c>
    </row>
    <row r="40" spans="1:14" ht="15.75">
      <c r="A40" s="80" t="s">
        <v>33</v>
      </c>
      <c r="B40" s="49">
        <v>14</v>
      </c>
      <c r="C40" s="93">
        <v>2062.5</v>
      </c>
      <c r="D40" s="93">
        <v>2288.9</v>
      </c>
      <c r="E40" s="93">
        <v>2280.7000000000003</v>
      </c>
      <c r="F40" s="93">
        <v>8.2</v>
      </c>
      <c r="G40" s="93">
        <v>1995.4000000000003</v>
      </c>
      <c r="H40" s="93">
        <v>1958.2000000000003</v>
      </c>
      <c r="I40" s="93">
        <v>37.2</v>
      </c>
      <c r="J40" s="93">
        <v>-293.4999999999998</v>
      </c>
      <c r="K40" s="93">
        <v>87.1772467123946</v>
      </c>
      <c r="L40" s="268">
        <v>1407.6999999999998</v>
      </c>
      <c r="M40" s="268">
        <v>587.7000000000005</v>
      </c>
      <c r="N40" s="268">
        <v>141.74895219151813</v>
      </c>
    </row>
    <row r="41" spans="1:14" ht="15.75">
      <c r="A41" s="29" t="s">
        <v>34</v>
      </c>
      <c r="B41" s="66">
        <v>141</v>
      </c>
      <c r="C41" s="94">
        <v>413.8</v>
      </c>
      <c r="D41" s="94">
        <v>422.6</v>
      </c>
      <c r="E41" s="94">
        <v>422.6</v>
      </c>
      <c r="F41" s="94">
        <v>0</v>
      </c>
      <c r="G41" s="94">
        <v>453.09999999999997</v>
      </c>
      <c r="H41" s="94">
        <v>453.09999999999997</v>
      </c>
      <c r="I41" s="94">
        <v>0</v>
      </c>
      <c r="J41" s="94">
        <v>30.499999999999943</v>
      </c>
      <c r="K41" s="94">
        <v>107.21722669190723</v>
      </c>
      <c r="L41" s="19">
        <v>197.39999999999998</v>
      </c>
      <c r="M41" s="47">
        <v>255.7</v>
      </c>
      <c r="N41" s="19" t="s">
        <v>299</v>
      </c>
    </row>
    <row r="42" spans="1:14" ht="15">
      <c r="A42" s="51" t="s">
        <v>301</v>
      </c>
      <c r="B42" s="64">
        <v>1411</v>
      </c>
      <c r="C42" s="95">
        <v>125.9</v>
      </c>
      <c r="D42" s="95">
        <v>141</v>
      </c>
      <c r="E42" s="95">
        <v>141</v>
      </c>
      <c r="F42" s="95">
        <v>0</v>
      </c>
      <c r="G42" s="95">
        <v>92.8</v>
      </c>
      <c r="H42" s="95">
        <v>92.8</v>
      </c>
      <c r="I42" s="95">
        <v>0</v>
      </c>
      <c r="J42" s="95">
        <v>-48.2</v>
      </c>
      <c r="K42" s="95">
        <v>65.81560283687942</v>
      </c>
      <c r="L42" s="44">
        <v>79.2</v>
      </c>
      <c r="M42" s="44">
        <v>13.599999999999994</v>
      </c>
      <c r="N42" s="44">
        <v>117.17171717171718</v>
      </c>
    </row>
    <row r="43" spans="1:14" ht="25.5">
      <c r="A43" s="51" t="s">
        <v>266</v>
      </c>
      <c r="B43" s="64"/>
      <c r="C43" s="95">
        <v>4.6</v>
      </c>
      <c r="D43" s="95">
        <v>4.6</v>
      </c>
      <c r="E43" s="95">
        <v>4.6</v>
      </c>
      <c r="F43" s="95">
        <v>0</v>
      </c>
      <c r="G43" s="95">
        <v>2</v>
      </c>
      <c r="H43" s="95">
        <v>2</v>
      </c>
      <c r="I43" s="95">
        <v>0</v>
      </c>
      <c r="J43" s="95">
        <v>-2.5999999999999996</v>
      </c>
      <c r="K43" s="95">
        <v>43.47826086956522</v>
      </c>
      <c r="L43" s="44">
        <v>2.5</v>
      </c>
      <c r="M43" s="44">
        <v>-0.5</v>
      </c>
      <c r="N43" s="44">
        <v>80</v>
      </c>
    </row>
    <row r="44" spans="1:14" ht="15">
      <c r="A44" s="51" t="s">
        <v>199</v>
      </c>
      <c r="B44" s="64">
        <v>1412</v>
      </c>
      <c r="C44" s="95">
        <v>255.2</v>
      </c>
      <c r="D44" s="95">
        <v>247</v>
      </c>
      <c r="E44" s="95">
        <v>247</v>
      </c>
      <c r="F44" s="95">
        <v>0</v>
      </c>
      <c r="G44" s="95">
        <v>338.9</v>
      </c>
      <c r="H44" s="95">
        <v>338.9</v>
      </c>
      <c r="I44" s="95">
        <v>0</v>
      </c>
      <c r="J44" s="95">
        <v>91.89999999999998</v>
      </c>
      <c r="K44" s="95">
        <v>137.2064777327935</v>
      </c>
      <c r="L44" s="44">
        <v>101</v>
      </c>
      <c r="M44" s="44">
        <v>237.89999999999998</v>
      </c>
      <c r="N44" s="44" t="s">
        <v>299</v>
      </c>
    </row>
    <row r="45" spans="1:14" ht="15">
      <c r="A45" s="51" t="s">
        <v>226</v>
      </c>
      <c r="B45" s="64">
        <v>1415</v>
      </c>
      <c r="C45" s="95">
        <v>32.7</v>
      </c>
      <c r="D45" s="95">
        <v>34.6</v>
      </c>
      <c r="E45" s="95">
        <v>34.6</v>
      </c>
      <c r="F45" s="95">
        <v>0</v>
      </c>
      <c r="G45" s="95">
        <v>21.4</v>
      </c>
      <c r="H45" s="95">
        <v>21.4</v>
      </c>
      <c r="I45" s="95">
        <v>0</v>
      </c>
      <c r="J45" s="95">
        <v>-13.200000000000003</v>
      </c>
      <c r="K45" s="95">
        <v>61.849710982658955</v>
      </c>
      <c r="L45" s="44">
        <v>17.2</v>
      </c>
      <c r="M45" s="44">
        <v>4.199999999999999</v>
      </c>
      <c r="N45" s="36">
        <v>124.4186046511628</v>
      </c>
    </row>
    <row r="46" spans="1:14" ht="15.75">
      <c r="A46" s="29" t="s">
        <v>44</v>
      </c>
      <c r="B46" s="66">
        <v>142</v>
      </c>
      <c r="C46" s="94">
        <v>1142.7</v>
      </c>
      <c r="D46" s="94">
        <v>1209.6</v>
      </c>
      <c r="E46" s="94">
        <v>1209.6</v>
      </c>
      <c r="F46" s="94">
        <v>0</v>
      </c>
      <c r="G46" s="94">
        <v>919.3000000000001</v>
      </c>
      <c r="H46" s="94">
        <v>919.3000000000001</v>
      </c>
      <c r="I46" s="94">
        <v>0</v>
      </c>
      <c r="J46" s="94">
        <v>-290.29999999999984</v>
      </c>
      <c r="K46" s="94">
        <v>76.0003306878307</v>
      </c>
      <c r="L46" s="19">
        <v>771.4</v>
      </c>
      <c r="M46" s="47">
        <v>147.9000000000001</v>
      </c>
      <c r="N46" s="19">
        <v>119.17293233082708</v>
      </c>
    </row>
    <row r="47" spans="1:14" ht="15">
      <c r="A47" s="51" t="s">
        <v>200</v>
      </c>
      <c r="B47" s="64">
        <v>1422</v>
      </c>
      <c r="C47" s="95">
        <v>312.8</v>
      </c>
      <c r="D47" s="95">
        <v>356.8</v>
      </c>
      <c r="E47" s="95">
        <v>356.8</v>
      </c>
      <c r="F47" s="95">
        <v>0</v>
      </c>
      <c r="G47" s="95">
        <v>282.1</v>
      </c>
      <c r="H47" s="95">
        <v>282.1</v>
      </c>
      <c r="I47" s="95">
        <v>0</v>
      </c>
      <c r="J47" s="95">
        <v>-74.69999999999999</v>
      </c>
      <c r="K47" s="95">
        <v>79.06390134529148</v>
      </c>
      <c r="L47" s="44">
        <v>258.5</v>
      </c>
      <c r="M47" s="44">
        <v>23.600000000000023</v>
      </c>
      <c r="N47" s="44">
        <v>109.12959381044489</v>
      </c>
    </row>
    <row r="48" spans="1:14" ht="25.5">
      <c r="A48" s="51" t="s">
        <v>201</v>
      </c>
      <c r="B48" s="64">
        <v>1423</v>
      </c>
      <c r="C48" s="95">
        <v>829.9</v>
      </c>
      <c r="D48" s="95">
        <v>852.8</v>
      </c>
      <c r="E48" s="95">
        <v>852.8</v>
      </c>
      <c r="F48" s="95">
        <v>0</v>
      </c>
      <c r="G48" s="95">
        <v>637.2</v>
      </c>
      <c r="H48" s="95">
        <v>637.2</v>
      </c>
      <c r="I48" s="95">
        <v>0</v>
      </c>
      <c r="J48" s="95">
        <v>-215.5999999999999</v>
      </c>
      <c r="K48" s="95">
        <v>74.71857410881803</v>
      </c>
      <c r="L48" s="44">
        <v>512.9</v>
      </c>
      <c r="M48" s="44">
        <v>124.30000000000007</v>
      </c>
      <c r="N48" s="44">
        <v>124.23474361473974</v>
      </c>
    </row>
    <row r="49" spans="1:14" ht="15.75">
      <c r="A49" s="29" t="s">
        <v>43</v>
      </c>
      <c r="B49" s="66">
        <v>143</v>
      </c>
      <c r="C49" s="94">
        <v>306.4</v>
      </c>
      <c r="D49" s="94">
        <v>306.4</v>
      </c>
      <c r="E49" s="94">
        <v>306.4</v>
      </c>
      <c r="F49" s="94">
        <v>0</v>
      </c>
      <c r="G49" s="94">
        <v>247.2</v>
      </c>
      <c r="H49" s="94">
        <v>247.2</v>
      </c>
      <c r="I49" s="94">
        <v>0</v>
      </c>
      <c r="J49" s="94">
        <v>-59.19999999999999</v>
      </c>
      <c r="K49" s="94">
        <v>80.67885117493474</v>
      </c>
      <c r="L49" s="19">
        <v>253.6</v>
      </c>
      <c r="M49" s="47">
        <v>-6.400000000000006</v>
      </c>
      <c r="N49" s="19">
        <v>97.4763406940063</v>
      </c>
    </row>
    <row r="50" spans="1:14" ht="15">
      <c r="A50" s="29" t="s">
        <v>35</v>
      </c>
      <c r="B50" s="66">
        <v>144</v>
      </c>
      <c r="C50" s="94">
        <v>3.8</v>
      </c>
      <c r="D50" s="94">
        <v>140.8</v>
      </c>
      <c r="E50" s="94">
        <v>140.8</v>
      </c>
      <c r="F50" s="94">
        <v>0</v>
      </c>
      <c r="G50" s="94">
        <v>193.4</v>
      </c>
      <c r="H50" s="94">
        <v>193.4</v>
      </c>
      <c r="I50" s="94">
        <v>0</v>
      </c>
      <c r="J50" s="94">
        <v>52.599999999999994</v>
      </c>
      <c r="K50" s="94">
        <v>137.35795454545453</v>
      </c>
      <c r="L50" s="19">
        <v>13.5</v>
      </c>
      <c r="M50" s="19">
        <v>179.9</v>
      </c>
      <c r="N50" s="36" t="s">
        <v>299</v>
      </c>
    </row>
    <row r="51" spans="1:14" ht="15">
      <c r="A51" s="29" t="s">
        <v>36</v>
      </c>
      <c r="B51" s="66">
        <v>145</v>
      </c>
      <c r="C51" s="94">
        <v>195.8</v>
      </c>
      <c r="D51" s="94">
        <v>209.5</v>
      </c>
      <c r="E51" s="94">
        <v>201.3</v>
      </c>
      <c r="F51" s="94">
        <v>8.2</v>
      </c>
      <c r="G51" s="94">
        <v>182.4</v>
      </c>
      <c r="H51" s="94">
        <v>145.2</v>
      </c>
      <c r="I51" s="94">
        <v>37.2</v>
      </c>
      <c r="J51" s="94">
        <v>-27.099999999999994</v>
      </c>
      <c r="K51" s="94">
        <v>87.06443914081146</v>
      </c>
      <c r="L51" s="19">
        <v>171.8</v>
      </c>
      <c r="M51" s="19">
        <v>10.599999999999994</v>
      </c>
      <c r="N51" s="19">
        <v>106.16996507566938</v>
      </c>
    </row>
    <row r="52" spans="1:14" ht="30" customHeight="1">
      <c r="A52" s="23" t="s">
        <v>39</v>
      </c>
      <c r="B52" s="49">
        <v>19</v>
      </c>
      <c r="C52" s="93">
        <v>17</v>
      </c>
      <c r="D52" s="93">
        <v>21.8</v>
      </c>
      <c r="E52" s="93">
        <v>0</v>
      </c>
      <c r="F52" s="93">
        <v>21.8</v>
      </c>
      <c r="G52" s="93">
        <v>5.7</v>
      </c>
      <c r="H52" s="93">
        <v>0</v>
      </c>
      <c r="I52" s="93">
        <v>5.7</v>
      </c>
      <c r="J52" s="93">
        <v>-16.1</v>
      </c>
      <c r="K52" s="93">
        <v>26.146788990825687</v>
      </c>
      <c r="L52" s="268">
        <v>6.4</v>
      </c>
      <c r="M52" s="268">
        <v>-0.7000000000000002</v>
      </c>
      <c r="N52" s="268">
        <v>89.0625</v>
      </c>
    </row>
    <row r="53" spans="1:14" ht="30.75" customHeight="1">
      <c r="A53" s="46" t="s">
        <v>40</v>
      </c>
      <c r="B53" s="50">
        <v>191</v>
      </c>
      <c r="C53" s="94">
        <v>17</v>
      </c>
      <c r="D53" s="94">
        <v>21.8</v>
      </c>
      <c r="E53" s="94">
        <v>0</v>
      </c>
      <c r="F53" s="94">
        <v>21.8</v>
      </c>
      <c r="G53" s="94">
        <v>5.7</v>
      </c>
      <c r="H53" s="94">
        <v>0</v>
      </c>
      <c r="I53" s="94">
        <v>5.7</v>
      </c>
      <c r="J53" s="94">
        <v>-16.1</v>
      </c>
      <c r="K53" s="94">
        <v>26.146788990825687</v>
      </c>
      <c r="L53" s="19">
        <v>6.4</v>
      </c>
      <c r="M53" s="19">
        <v>-0.7000000000000002</v>
      </c>
      <c r="N53" s="19">
        <v>89.0625</v>
      </c>
    </row>
    <row r="54" spans="1:14" ht="17.25">
      <c r="A54" s="114" t="s">
        <v>46</v>
      </c>
      <c r="B54" s="120" t="s">
        <v>45</v>
      </c>
      <c r="C54" s="116">
        <v>65202.6</v>
      </c>
      <c r="D54" s="116">
        <v>72093.3</v>
      </c>
      <c r="E54" s="116">
        <v>66544.3</v>
      </c>
      <c r="F54" s="116">
        <v>5549</v>
      </c>
      <c r="G54" s="116">
        <v>40716.6</v>
      </c>
      <c r="H54" s="116">
        <v>39483.299999999996</v>
      </c>
      <c r="I54" s="116">
        <v>1233.3000000000002</v>
      </c>
      <c r="J54" s="116">
        <v>-31376.700000000004</v>
      </c>
      <c r="K54" s="116">
        <v>56.47764771483619</v>
      </c>
      <c r="L54" s="116">
        <v>33708.3</v>
      </c>
      <c r="M54" s="116">
        <v>7008.299999999996</v>
      </c>
      <c r="N54" s="116">
        <v>120.79102179581882</v>
      </c>
    </row>
    <row r="55" spans="1:14" ht="14.25" customHeight="1">
      <c r="A55" s="179" t="s">
        <v>214</v>
      </c>
      <c r="B55" s="167"/>
      <c r="C55" s="149"/>
      <c r="D55" s="149"/>
      <c r="E55" s="149"/>
      <c r="F55" s="149"/>
      <c r="G55" s="149"/>
      <c r="H55" s="149"/>
      <c r="I55" s="149"/>
      <c r="J55" s="149"/>
      <c r="K55" s="149"/>
      <c r="L55" s="44"/>
      <c r="M55" s="44"/>
      <c r="N55" s="44"/>
    </row>
    <row r="56" spans="1:14" ht="16.5">
      <c r="A56" s="132" t="s">
        <v>47</v>
      </c>
      <c r="B56" s="311">
        <v>2</v>
      </c>
      <c r="C56" s="304">
        <v>59615.2</v>
      </c>
      <c r="D56" s="304">
        <v>65068.3</v>
      </c>
      <c r="E56" s="304">
        <v>63719.200000000004</v>
      </c>
      <c r="F56" s="304">
        <v>1349.1</v>
      </c>
      <c r="G56" s="304">
        <v>39068.2</v>
      </c>
      <c r="H56" s="304">
        <v>38811.299999999996</v>
      </c>
      <c r="I56" s="304">
        <v>256.9</v>
      </c>
      <c r="J56" s="304">
        <v>-26000.100000000006</v>
      </c>
      <c r="K56" s="304">
        <v>60.04183296628312</v>
      </c>
      <c r="L56" s="304">
        <v>31807.5</v>
      </c>
      <c r="M56" s="304">
        <v>7260.699999999997</v>
      </c>
      <c r="N56" s="304">
        <v>122.82700620922738</v>
      </c>
    </row>
    <row r="57" spans="1:14" ht="15.75">
      <c r="A57" s="163" t="s">
        <v>174</v>
      </c>
      <c r="B57" s="169">
        <v>21</v>
      </c>
      <c r="C57" s="147">
        <v>9127.3</v>
      </c>
      <c r="D57" s="147">
        <v>9629.5</v>
      </c>
      <c r="E57" s="147">
        <v>9616.3</v>
      </c>
      <c r="F57" s="147">
        <v>13.2</v>
      </c>
      <c r="G57" s="147">
        <v>5816.8</v>
      </c>
      <c r="H57" s="147">
        <v>5812.5</v>
      </c>
      <c r="I57" s="147">
        <v>4.3</v>
      </c>
      <c r="J57" s="147">
        <v>-3812.7</v>
      </c>
      <c r="K57" s="147">
        <v>60.40604392751441</v>
      </c>
      <c r="L57" s="147">
        <v>5093.1</v>
      </c>
      <c r="M57" s="147">
        <v>723.6999999999998</v>
      </c>
      <c r="N57" s="147">
        <v>114.20942058863952</v>
      </c>
    </row>
    <row r="58" spans="1:14" ht="15.75">
      <c r="A58" s="163" t="s">
        <v>173</v>
      </c>
      <c r="B58" s="169">
        <v>22</v>
      </c>
      <c r="C58" s="147">
        <v>3060.7</v>
      </c>
      <c r="D58" s="147">
        <v>2661.5</v>
      </c>
      <c r="E58" s="147">
        <v>2204.1</v>
      </c>
      <c r="F58" s="147">
        <v>457.4</v>
      </c>
      <c r="G58" s="147">
        <v>1226.3</v>
      </c>
      <c r="H58" s="147">
        <v>1133</v>
      </c>
      <c r="I58" s="147">
        <v>93.3</v>
      </c>
      <c r="J58" s="147">
        <v>-1435.2</v>
      </c>
      <c r="K58" s="147">
        <v>46.075521322562466</v>
      </c>
      <c r="L58" s="147">
        <v>1041.6</v>
      </c>
      <c r="M58" s="147">
        <v>184.70000000000005</v>
      </c>
      <c r="N58" s="147">
        <v>117.73233486943164</v>
      </c>
    </row>
    <row r="59" spans="1:14" ht="15.75">
      <c r="A59" s="32" t="s">
        <v>254</v>
      </c>
      <c r="B59" s="169">
        <v>24</v>
      </c>
      <c r="C59" s="147">
        <v>2773</v>
      </c>
      <c r="D59" s="147">
        <v>2823.1</v>
      </c>
      <c r="E59" s="147">
        <v>2823.1</v>
      </c>
      <c r="F59" s="147">
        <v>0</v>
      </c>
      <c r="G59" s="147">
        <v>1448</v>
      </c>
      <c r="H59" s="147">
        <v>1448</v>
      </c>
      <c r="I59" s="147">
        <v>0</v>
      </c>
      <c r="J59" s="147">
        <v>-1375.1</v>
      </c>
      <c r="K59" s="147">
        <v>51.2911338599412</v>
      </c>
      <c r="L59" s="147">
        <v>1144.4</v>
      </c>
      <c r="M59" s="147">
        <v>303.5999999999999</v>
      </c>
      <c r="N59" s="147">
        <v>126.52918559944075</v>
      </c>
    </row>
    <row r="60" spans="1:14" ht="15">
      <c r="A60" s="45" t="s">
        <v>255</v>
      </c>
      <c r="B60" s="72">
        <v>241</v>
      </c>
      <c r="C60" s="149">
        <v>517.9</v>
      </c>
      <c r="D60" s="149">
        <v>576</v>
      </c>
      <c r="E60" s="149">
        <v>576</v>
      </c>
      <c r="F60" s="149">
        <v>0</v>
      </c>
      <c r="G60" s="149">
        <v>310.6</v>
      </c>
      <c r="H60" s="149">
        <v>310.6</v>
      </c>
      <c r="I60" s="149">
        <v>0</v>
      </c>
      <c r="J60" s="149">
        <v>-265.4</v>
      </c>
      <c r="K60" s="149">
        <v>53.923611111111114</v>
      </c>
      <c r="L60" s="149">
        <v>247.9</v>
      </c>
      <c r="M60" s="149">
        <v>62.70000000000002</v>
      </c>
      <c r="N60" s="149">
        <v>125.29245663574022</v>
      </c>
    </row>
    <row r="61" spans="1:14" ht="15">
      <c r="A61" s="45" t="s">
        <v>256</v>
      </c>
      <c r="B61" s="72">
        <v>242</v>
      </c>
      <c r="C61" s="149">
        <v>2255.1</v>
      </c>
      <c r="D61" s="149">
        <v>2247.1</v>
      </c>
      <c r="E61" s="149">
        <v>2247.1</v>
      </c>
      <c r="F61" s="149">
        <v>0</v>
      </c>
      <c r="G61" s="149">
        <v>1137.4</v>
      </c>
      <c r="H61" s="149">
        <v>1137.4</v>
      </c>
      <c r="I61" s="149">
        <v>0</v>
      </c>
      <c r="J61" s="149">
        <v>-1109.6999999999998</v>
      </c>
      <c r="K61" s="149">
        <v>50.61634996217348</v>
      </c>
      <c r="L61" s="149">
        <v>896.5</v>
      </c>
      <c r="M61" s="149">
        <v>240.9000000000001</v>
      </c>
      <c r="N61" s="149">
        <v>126.87116564417178</v>
      </c>
    </row>
    <row r="62" spans="1:14" ht="15.75">
      <c r="A62" s="163" t="s">
        <v>286</v>
      </c>
      <c r="B62" s="169">
        <v>25</v>
      </c>
      <c r="C62" s="147">
        <v>3589.6</v>
      </c>
      <c r="D62" s="147">
        <v>4174.4</v>
      </c>
      <c r="E62" s="147">
        <v>4161.9</v>
      </c>
      <c r="F62" s="147">
        <v>12.5</v>
      </c>
      <c r="G62" s="147">
        <v>2449</v>
      </c>
      <c r="H62" s="147">
        <v>2448.1</v>
      </c>
      <c r="I62" s="147">
        <v>0.9</v>
      </c>
      <c r="J62" s="147">
        <v>-1725.3999999999996</v>
      </c>
      <c r="K62" s="147">
        <v>58.667113836719054</v>
      </c>
      <c r="L62" s="147">
        <v>1452.5</v>
      </c>
      <c r="M62" s="147">
        <v>996.5</v>
      </c>
      <c r="N62" s="147">
        <v>168.60585197934594</v>
      </c>
    </row>
    <row r="63" spans="1:14" ht="15.75">
      <c r="A63" s="32" t="s">
        <v>225</v>
      </c>
      <c r="B63" s="169">
        <v>26</v>
      </c>
      <c r="C63" s="147">
        <v>1460.5</v>
      </c>
      <c r="D63" s="147">
        <v>1858.4</v>
      </c>
      <c r="E63" s="147">
        <v>1776.2</v>
      </c>
      <c r="F63" s="147">
        <v>82.2</v>
      </c>
      <c r="G63" s="147">
        <v>243.5</v>
      </c>
      <c r="H63" s="147">
        <v>215.4</v>
      </c>
      <c r="I63" s="147">
        <v>28.1</v>
      </c>
      <c r="J63" s="147">
        <v>-1614.9</v>
      </c>
      <c r="K63" s="147">
        <v>13.102668962548428</v>
      </c>
      <c r="L63" s="147">
        <v>263.3</v>
      </c>
      <c r="M63" s="147">
        <v>-19.80000000000001</v>
      </c>
      <c r="N63" s="147">
        <v>92.4800607671857</v>
      </c>
    </row>
    <row r="64" spans="1:14" ht="15.75">
      <c r="A64" s="163" t="s">
        <v>172</v>
      </c>
      <c r="B64" s="169">
        <v>27</v>
      </c>
      <c r="C64" s="147">
        <v>1479.8</v>
      </c>
      <c r="D64" s="147">
        <v>2647.6</v>
      </c>
      <c r="E64" s="147">
        <v>2647.6</v>
      </c>
      <c r="F64" s="147">
        <v>0</v>
      </c>
      <c r="G64" s="147">
        <v>2054.4</v>
      </c>
      <c r="H64" s="147">
        <v>2054.4</v>
      </c>
      <c r="I64" s="147">
        <v>0</v>
      </c>
      <c r="J64" s="147">
        <v>-593.1999999999998</v>
      </c>
      <c r="K64" s="147">
        <v>77.5948028403082</v>
      </c>
      <c r="L64" s="147">
        <v>279</v>
      </c>
      <c r="M64" s="147">
        <v>1775.4</v>
      </c>
      <c r="N64" s="147" t="s">
        <v>299</v>
      </c>
    </row>
    <row r="65" spans="1:14" ht="15.75">
      <c r="A65" s="163" t="s">
        <v>171</v>
      </c>
      <c r="B65" s="169">
        <v>28</v>
      </c>
      <c r="C65" s="147">
        <v>4588.4</v>
      </c>
      <c r="D65" s="147">
        <v>4765.5</v>
      </c>
      <c r="E65" s="147">
        <v>3981.7</v>
      </c>
      <c r="F65" s="147">
        <v>783.8</v>
      </c>
      <c r="G65" s="147">
        <v>1897.3</v>
      </c>
      <c r="H65" s="147">
        <v>1767</v>
      </c>
      <c r="I65" s="147">
        <v>130.3</v>
      </c>
      <c r="J65" s="147">
        <v>-2868.2</v>
      </c>
      <c r="K65" s="147">
        <v>39.813241003042705</v>
      </c>
      <c r="L65" s="147">
        <v>2058.4</v>
      </c>
      <c r="M65" s="147">
        <v>-161.10000000000014</v>
      </c>
      <c r="N65" s="147">
        <v>92.17353284104158</v>
      </c>
    </row>
    <row r="66" spans="1:14" ht="31.5">
      <c r="A66" s="82" t="s">
        <v>170</v>
      </c>
      <c r="B66" s="169">
        <v>29</v>
      </c>
      <c r="C66" s="147">
        <v>33535.9</v>
      </c>
      <c r="D66" s="147">
        <v>36508.3</v>
      </c>
      <c r="E66" s="147">
        <v>36508.3</v>
      </c>
      <c r="F66" s="147">
        <v>0</v>
      </c>
      <c r="G66" s="147">
        <v>23932.9</v>
      </c>
      <c r="H66" s="147">
        <v>23932.9</v>
      </c>
      <c r="I66" s="147">
        <v>0</v>
      </c>
      <c r="J66" s="147">
        <v>-12575.400000000001</v>
      </c>
      <c r="K66" s="147">
        <v>65.5546820859914</v>
      </c>
      <c r="L66" s="147">
        <v>20475.2</v>
      </c>
      <c r="M66" s="147">
        <v>3457.7000000000007</v>
      </c>
      <c r="N66" s="147">
        <v>116.88725873251545</v>
      </c>
    </row>
    <row r="67" spans="1:14" ht="30">
      <c r="A67" s="172" t="s">
        <v>180</v>
      </c>
      <c r="B67" s="72">
        <v>291</v>
      </c>
      <c r="C67" s="149">
        <v>14914</v>
      </c>
      <c r="D67" s="149">
        <v>16206</v>
      </c>
      <c r="E67" s="149">
        <v>16206</v>
      </c>
      <c r="F67" s="149">
        <v>0</v>
      </c>
      <c r="G67" s="149">
        <v>10318.9</v>
      </c>
      <c r="H67" s="149">
        <v>10318.9</v>
      </c>
      <c r="I67" s="149">
        <v>0</v>
      </c>
      <c r="J67" s="149">
        <v>-5887.1</v>
      </c>
      <c r="K67" s="149">
        <v>63.67333086511169</v>
      </c>
      <c r="L67" s="149">
        <v>9146.3</v>
      </c>
      <c r="M67" s="149">
        <v>1172.6000000000004</v>
      </c>
      <c r="N67" s="149">
        <v>112.82048478619771</v>
      </c>
    </row>
    <row r="68" spans="1:14" ht="30">
      <c r="A68" s="173" t="s">
        <v>181</v>
      </c>
      <c r="B68" s="72">
        <v>2921</v>
      </c>
      <c r="C68" s="149">
        <v>12550</v>
      </c>
      <c r="D68" s="149">
        <v>14207.1</v>
      </c>
      <c r="E68" s="149">
        <v>14207.1</v>
      </c>
      <c r="F68" s="149">
        <v>0</v>
      </c>
      <c r="G68" s="149">
        <v>10072.1</v>
      </c>
      <c r="H68" s="149">
        <v>10072.1</v>
      </c>
      <c r="I68" s="149">
        <v>0</v>
      </c>
      <c r="J68" s="149">
        <v>-4135</v>
      </c>
      <c r="K68" s="149">
        <v>70.89483427300435</v>
      </c>
      <c r="L68" s="149">
        <v>7925.1</v>
      </c>
      <c r="M68" s="149">
        <v>2147</v>
      </c>
      <c r="N68" s="149">
        <v>127.09114080579424</v>
      </c>
    </row>
    <row r="69" spans="1:14" ht="29.25" customHeight="1">
      <c r="A69" s="173" t="s">
        <v>182</v>
      </c>
      <c r="B69" s="72">
        <v>2922</v>
      </c>
      <c r="C69" s="149">
        <v>6071.9</v>
      </c>
      <c r="D69" s="149">
        <v>6095.2</v>
      </c>
      <c r="E69" s="149">
        <v>6095.2</v>
      </c>
      <c r="F69" s="149">
        <v>0</v>
      </c>
      <c r="G69" s="149">
        <v>3541.9</v>
      </c>
      <c r="H69" s="149">
        <v>3541.9</v>
      </c>
      <c r="I69" s="149">
        <v>0</v>
      </c>
      <c r="J69" s="149">
        <v>-2553.2999999999997</v>
      </c>
      <c r="K69" s="149">
        <v>58.109660060375376</v>
      </c>
      <c r="L69" s="149">
        <v>3403.8</v>
      </c>
      <c r="M69" s="149">
        <v>138.0999999999999</v>
      </c>
      <c r="N69" s="149">
        <v>104.05723015453316</v>
      </c>
    </row>
    <row r="70" spans="1:14" ht="18.75">
      <c r="A70" s="166" t="s">
        <v>168</v>
      </c>
      <c r="B70" s="168">
        <v>3</v>
      </c>
      <c r="C70" s="304">
        <v>5587.400000000001</v>
      </c>
      <c r="D70" s="304">
        <v>7024.999999999999</v>
      </c>
      <c r="E70" s="304">
        <v>2825.0999999999995</v>
      </c>
      <c r="F70" s="304">
        <v>4199.9</v>
      </c>
      <c r="G70" s="304">
        <v>1648.3999999999999</v>
      </c>
      <c r="H70" s="304">
        <v>671.9999999999998</v>
      </c>
      <c r="I70" s="304">
        <v>976.4000000000001</v>
      </c>
      <c r="J70" s="304">
        <v>-5376.599999999999</v>
      </c>
      <c r="K70" s="304">
        <v>23.464768683274023</v>
      </c>
      <c r="L70" s="304">
        <v>1900.8000000000002</v>
      </c>
      <c r="M70" s="304">
        <v>-252.40000000000032</v>
      </c>
      <c r="N70" s="304">
        <v>86.72138047138046</v>
      </c>
    </row>
    <row r="71" spans="1:14" ht="15.75">
      <c r="A71" s="163" t="s">
        <v>169</v>
      </c>
      <c r="B71" s="169">
        <v>31</v>
      </c>
      <c r="C71" s="147">
        <v>4088.8</v>
      </c>
      <c r="D71" s="147">
        <v>5156.4</v>
      </c>
      <c r="E71" s="147">
        <v>1288.1999999999998</v>
      </c>
      <c r="F71" s="147">
        <v>3868.2</v>
      </c>
      <c r="G71" s="147">
        <v>1219.1</v>
      </c>
      <c r="H71" s="147">
        <v>256.89999999999986</v>
      </c>
      <c r="I71" s="147">
        <v>962.2</v>
      </c>
      <c r="J71" s="147">
        <v>-3937.2999999999997</v>
      </c>
      <c r="K71" s="147">
        <v>23.642463734388333</v>
      </c>
      <c r="L71" s="147">
        <v>1429.9</v>
      </c>
      <c r="M71" s="147">
        <v>-210.80000000000018</v>
      </c>
      <c r="N71" s="147">
        <v>85.25771032939366</v>
      </c>
    </row>
    <row r="72" spans="1:14" ht="15.75">
      <c r="A72" s="164" t="s">
        <v>4</v>
      </c>
      <c r="B72" s="169"/>
      <c r="C72" s="149"/>
      <c r="D72" s="149"/>
      <c r="E72" s="149"/>
      <c r="F72" s="149"/>
      <c r="G72" s="149"/>
      <c r="H72" s="149"/>
      <c r="I72" s="149"/>
      <c r="J72" s="149"/>
      <c r="K72" s="149"/>
      <c r="L72" s="44"/>
      <c r="M72" s="44"/>
      <c r="N72" s="44"/>
    </row>
    <row r="73" spans="1:14" ht="15.75">
      <c r="A73" s="170" t="s">
        <v>178</v>
      </c>
      <c r="B73" s="171">
        <v>319</v>
      </c>
      <c r="C73" s="149">
        <v>2662.8</v>
      </c>
      <c r="D73" s="149">
        <v>2761.9</v>
      </c>
      <c r="E73" s="149">
        <v>327.0999999999999</v>
      </c>
      <c r="F73" s="149">
        <v>2434.8</v>
      </c>
      <c r="G73" s="149">
        <v>961.6</v>
      </c>
      <c r="H73" s="149">
        <v>76.30000000000007</v>
      </c>
      <c r="I73" s="149">
        <v>885.3</v>
      </c>
      <c r="J73" s="149">
        <v>-1800.3000000000002</v>
      </c>
      <c r="K73" s="149">
        <v>34.81661175277889</v>
      </c>
      <c r="L73" s="149">
        <v>868.6</v>
      </c>
      <c r="M73" s="149">
        <v>93</v>
      </c>
      <c r="N73" s="149">
        <v>110.70688464195257</v>
      </c>
    </row>
    <row r="74" spans="1:14" ht="15.75">
      <c r="A74" s="241" t="s">
        <v>273</v>
      </c>
      <c r="B74" s="169" t="s">
        <v>271</v>
      </c>
      <c r="C74" s="147">
        <v>1485</v>
      </c>
      <c r="D74" s="147">
        <v>1856.1999999999998</v>
      </c>
      <c r="E74" s="147">
        <v>1524.4999999999998</v>
      </c>
      <c r="F74" s="147">
        <v>331.7</v>
      </c>
      <c r="G74" s="147">
        <v>426.8</v>
      </c>
      <c r="H74" s="147">
        <v>412.6</v>
      </c>
      <c r="I74" s="147">
        <v>14.2</v>
      </c>
      <c r="J74" s="147">
        <v>-1429.3999999999999</v>
      </c>
      <c r="K74" s="147">
        <v>22.993211938368713</v>
      </c>
      <c r="L74" s="147">
        <v>464.9</v>
      </c>
      <c r="M74" s="147">
        <v>-38.099999999999966</v>
      </c>
      <c r="N74" s="147">
        <v>91.80468918046893</v>
      </c>
    </row>
    <row r="75" spans="1:14" ht="31.5">
      <c r="A75" s="240" t="s">
        <v>208</v>
      </c>
      <c r="B75" s="113" t="s">
        <v>280</v>
      </c>
      <c r="C75" s="147">
        <v>13.600000000000001</v>
      </c>
      <c r="D75" s="147">
        <v>12.399999999999999</v>
      </c>
      <c r="E75" s="147">
        <v>12.399999999999999</v>
      </c>
      <c r="F75" s="147"/>
      <c r="G75" s="147">
        <v>2.5</v>
      </c>
      <c r="H75" s="147">
        <v>2.5</v>
      </c>
      <c r="I75" s="147">
        <v>0</v>
      </c>
      <c r="J75" s="147">
        <v>-9.899999999999999</v>
      </c>
      <c r="K75" s="147">
        <v>20.161290322580648</v>
      </c>
      <c r="L75" s="147">
        <v>6</v>
      </c>
      <c r="M75" s="147">
        <v>-3.5</v>
      </c>
      <c r="N75" s="147">
        <v>41.66666666666667</v>
      </c>
    </row>
    <row r="76" spans="1:14" ht="17.25">
      <c r="A76" s="114" t="s">
        <v>188</v>
      </c>
      <c r="B76" s="115" t="s">
        <v>175</v>
      </c>
      <c r="C76" s="116">
        <v>-15136</v>
      </c>
      <c r="D76" s="116">
        <v>-19386.000000000007</v>
      </c>
      <c r="E76" s="116">
        <v>-14855.800000000007</v>
      </c>
      <c r="F76" s="116">
        <v>-4530.2</v>
      </c>
      <c r="G76" s="116">
        <v>-3760.7000000000044</v>
      </c>
      <c r="H76" s="116">
        <v>-2736.900000000004</v>
      </c>
      <c r="I76" s="116">
        <v>-1023.8000000000002</v>
      </c>
      <c r="J76" s="116">
        <v>15625.300000000003</v>
      </c>
      <c r="K76" s="116">
        <v>19.39905086144642</v>
      </c>
      <c r="L76" s="251">
        <v>-4653.100000000002</v>
      </c>
      <c r="M76" s="251">
        <v>892.3999999999978</v>
      </c>
      <c r="N76" s="251">
        <v>80.82138789194306</v>
      </c>
    </row>
    <row r="77" spans="1:14" ht="17.25" customHeight="1">
      <c r="A77" s="117" t="s">
        <v>161</v>
      </c>
      <c r="B77" s="174" t="s">
        <v>223</v>
      </c>
      <c r="C77" s="118">
        <v>15136</v>
      </c>
      <c r="D77" s="118">
        <v>19386.000000000007</v>
      </c>
      <c r="E77" s="118">
        <v>14855.800000000007</v>
      </c>
      <c r="F77" s="118">
        <v>4530.2</v>
      </c>
      <c r="G77" s="118">
        <v>3760.7000000000044</v>
      </c>
      <c r="H77" s="118">
        <v>2736.900000000004</v>
      </c>
      <c r="I77" s="118">
        <v>1023.8000000000002</v>
      </c>
      <c r="J77" s="118">
        <v>-15625.300000000003</v>
      </c>
      <c r="K77" s="118">
        <v>19.39905086144642</v>
      </c>
      <c r="L77" s="271">
        <v>4653.100000000002</v>
      </c>
      <c r="M77" s="271">
        <v>-892.3999999999978</v>
      </c>
      <c r="N77" s="271">
        <v>80.82138789194306</v>
      </c>
    </row>
    <row r="78" spans="1:14" ht="17.25">
      <c r="A78" s="119" t="s">
        <v>69</v>
      </c>
      <c r="B78" s="115" t="s">
        <v>70</v>
      </c>
      <c r="C78" s="116">
        <v>-866.8999999999999</v>
      </c>
      <c r="D78" s="116">
        <v>-4481.4</v>
      </c>
      <c r="E78" s="116">
        <v>1488.3000000000002</v>
      </c>
      <c r="F78" s="116">
        <v>-5969.7</v>
      </c>
      <c r="G78" s="116">
        <v>-581.9000000000001</v>
      </c>
      <c r="H78" s="116">
        <v>21.5</v>
      </c>
      <c r="I78" s="116">
        <v>-603.4000000000001</v>
      </c>
      <c r="J78" s="116">
        <v>3899.4999999999995</v>
      </c>
      <c r="K78" s="116">
        <v>12.984781541482576</v>
      </c>
      <c r="L78" s="251">
        <v>-307.69999999999993</v>
      </c>
      <c r="M78" s="251">
        <v>-274.20000000000016</v>
      </c>
      <c r="N78" s="251">
        <v>189.11277218069554</v>
      </c>
    </row>
    <row r="79" spans="1:14" ht="15">
      <c r="A79" s="60" t="s">
        <v>72</v>
      </c>
      <c r="B79" s="55" t="s">
        <v>71</v>
      </c>
      <c r="C79" s="99">
        <v>1193.4</v>
      </c>
      <c r="D79" s="99">
        <v>811.4</v>
      </c>
      <c r="E79" s="99">
        <v>811.4</v>
      </c>
      <c r="F79" s="99">
        <v>0</v>
      </c>
      <c r="G79" s="99">
        <v>-331.3</v>
      </c>
      <c r="H79" s="99">
        <v>-331.3</v>
      </c>
      <c r="I79" s="99">
        <v>0</v>
      </c>
      <c r="J79" s="99">
        <v>-1142.7</v>
      </c>
      <c r="K79" s="99">
        <v>40.8</v>
      </c>
      <c r="L79" s="15">
        <v>266.3</v>
      </c>
      <c r="M79" s="15">
        <v>-597.6</v>
      </c>
      <c r="N79" s="15">
        <v>124.40856177243711</v>
      </c>
    </row>
    <row r="80" spans="1:14" ht="30">
      <c r="A80" s="46" t="s">
        <v>79</v>
      </c>
      <c r="B80" s="56" t="s">
        <v>75</v>
      </c>
      <c r="C80" s="94">
        <v>-6.6</v>
      </c>
      <c r="D80" s="94">
        <v>-328.6</v>
      </c>
      <c r="E80" s="94">
        <v>-328.6</v>
      </c>
      <c r="F80" s="94">
        <v>0</v>
      </c>
      <c r="G80" s="94">
        <v>-475</v>
      </c>
      <c r="H80" s="94">
        <v>-475</v>
      </c>
      <c r="I80" s="94">
        <v>0</v>
      </c>
      <c r="J80" s="94">
        <v>-146.39999999999998</v>
      </c>
      <c r="K80" s="94">
        <v>144.55264759586123</v>
      </c>
      <c r="L80" s="16">
        <v>131.4</v>
      </c>
      <c r="M80" s="16">
        <v>-606.4</v>
      </c>
      <c r="N80" s="16" t="s">
        <v>299</v>
      </c>
    </row>
    <row r="81" spans="1:14" ht="15">
      <c r="A81" s="46" t="s">
        <v>80</v>
      </c>
      <c r="B81" s="56" t="s">
        <v>81</v>
      </c>
      <c r="C81" s="94">
        <v>1200</v>
      </c>
      <c r="D81" s="94">
        <v>1140</v>
      </c>
      <c r="E81" s="94">
        <v>1140</v>
      </c>
      <c r="F81" s="94">
        <v>0</v>
      </c>
      <c r="G81" s="94">
        <v>143.7</v>
      </c>
      <c r="H81" s="94">
        <v>143.7</v>
      </c>
      <c r="I81" s="94">
        <v>0</v>
      </c>
      <c r="J81" s="94">
        <v>-996.3</v>
      </c>
      <c r="K81" s="94">
        <v>12.605263157894736</v>
      </c>
      <c r="L81" s="16">
        <v>134.9</v>
      </c>
      <c r="M81" s="16">
        <v>8.799999999999983</v>
      </c>
      <c r="N81" s="16">
        <v>106.52335063009635</v>
      </c>
    </row>
    <row r="82" spans="1:14" ht="15">
      <c r="A82" s="61" t="s">
        <v>85</v>
      </c>
      <c r="B82" s="55" t="s">
        <v>84</v>
      </c>
      <c r="C82" s="99">
        <v>0</v>
      </c>
      <c r="D82" s="99">
        <v>0</v>
      </c>
      <c r="E82" s="99">
        <v>0</v>
      </c>
      <c r="F82" s="99">
        <v>0</v>
      </c>
      <c r="G82" s="197">
        <v>73</v>
      </c>
      <c r="H82" s="99">
        <v>98.30000000000001</v>
      </c>
      <c r="I82" s="99">
        <v>-25.30000000000001</v>
      </c>
      <c r="J82" s="99">
        <v>73</v>
      </c>
      <c r="K82" s="99" t="s">
        <v>0</v>
      </c>
      <c r="L82" s="15">
        <v>-17.600000000000023</v>
      </c>
      <c r="M82" s="15">
        <v>90.60000000000002</v>
      </c>
      <c r="N82" s="15" t="s">
        <v>299</v>
      </c>
    </row>
    <row r="83" spans="1:14" ht="15">
      <c r="A83" s="46" t="s">
        <v>83</v>
      </c>
      <c r="B83" s="56" t="s">
        <v>203</v>
      </c>
      <c r="C83" s="94">
        <v>0</v>
      </c>
      <c r="D83" s="94">
        <v>0</v>
      </c>
      <c r="E83" s="94">
        <v>0</v>
      </c>
      <c r="F83" s="94">
        <v>0</v>
      </c>
      <c r="G83" s="198">
        <v>1603.4</v>
      </c>
      <c r="H83" s="94">
        <v>1211.4</v>
      </c>
      <c r="I83" s="94">
        <v>392</v>
      </c>
      <c r="J83" s="94">
        <v>1603.4</v>
      </c>
      <c r="K83" s="94" t="s">
        <v>0</v>
      </c>
      <c r="L83" s="16">
        <v>778.1</v>
      </c>
      <c r="M83" s="16">
        <v>825.3000000000001</v>
      </c>
      <c r="N83" s="16" t="s">
        <v>299</v>
      </c>
    </row>
    <row r="84" spans="1:14" ht="15">
      <c r="A84" s="46" t="s">
        <v>86</v>
      </c>
      <c r="B84" s="56" t="s">
        <v>204</v>
      </c>
      <c r="C84" s="94">
        <v>0</v>
      </c>
      <c r="D84" s="94">
        <v>0</v>
      </c>
      <c r="E84" s="94">
        <v>0</v>
      </c>
      <c r="F84" s="94">
        <v>0</v>
      </c>
      <c r="G84" s="198">
        <v>-1530.4</v>
      </c>
      <c r="H84" s="94">
        <v>-1113.1000000000001</v>
      </c>
      <c r="I84" s="94">
        <v>-417.3</v>
      </c>
      <c r="J84" s="94">
        <v>-1530.4</v>
      </c>
      <c r="K84" s="94" t="s">
        <v>0</v>
      </c>
      <c r="L84" s="16">
        <v>-795.7</v>
      </c>
      <c r="M84" s="16">
        <v>-734.7</v>
      </c>
      <c r="N84" s="16">
        <v>192.33379414352143</v>
      </c>
    </row>
    <row r="85" spans="1:14" ht="15.75">
      <c r="A85" s="33" t="s">
        <v>90</v>
      </c>
      <c r="B85" s="54" t="s">
        <v>87</v>
      </c>
      <c r="C85" s="99">
        <v>0</v>
      </c>
      <c r="D85" s="99">
        <v>0</v>
      </c>
      <c r="E85" s="99">
        <v>0</v>
      </c>
      <c r="F85" s="99">
        <v>0</v>
      </c>
      <c r="G85" s="197">
        <v>0</v>
      </c>
      <c r="H85" s="99">
        <v>0</v>
      </c>
      <c r="I85" s="99">
        <v>0</v>
      </c>
      <c r="J85" s="99">
        <v>0</v>
      </c>
      <c r="K85" s="99" t="s">
        <v>0</v>
      </c>
      <c r="L85" s="15">
        <v>-8.6</v>
      </c>
      <c r="M85" s="15">
        <v>8.6</v>
      </c>
      <c r="N85" s="15">
        <v>0</v>
      </c>
    </row>
    <row r="86" spans="1:14" ht="15">
      <c r="A86" s="46" t="s">
        <v>88</v>
      </c>
      <c r="B86" s="56" t="s">
        <v>89</v>
      </c>
      <c r="C86" s="56"/>
      <c r="D86" s="94">
        <v>0</v>
      </c>
      <c r="E86" s="94">
        <v>0</v>
      </c>
      <c r="F86" s="94">
        <v>0</v>
      </c>
      <c r="G86" s="198">
        <v>0</v>
      </c>
      <c r="H86" s="94">
        <v>0</v>
      </c>
      <c r="I86" s="94">
        <v>0</v>
      </c>
      <c r="J86" s="94">
        <v>0</v>
      </c>
      <c r="K86" s="94" t="s">
        <v>0</v>
      </c>
      <c r="L86" s="15">
        <v>-8.6</v>
      </c>
      <c r="M86" s="36">
        <v>8.6</v>
      </c>
      <c r="N86" s="21">
        <v>0</v>
      </c>
    </row>
    <row r="87" spans="1:14" ht="15">
      <c r="A87" s="46" t="s">
        <v>92</v>
      </c>
      <c r="B87" s="56" t="s">
        <v>91</v>
      </c>
      <c r="C87" s="94">
        <v>0</v>
      </c>
      <c r="D87" s="94">
        <v>0</v>
      </c>
      <c r="E87" s="94">
        <v>0</v>
      </c>
      <c r="F87" s="94">
        <v>0</v>
      </c>
      <c r="G87" s="198">
        <v>0</v>
      </c>
      <c r="H87" s="94">
        <v>0</v>
      </c>
      <c r="I87" s="94">
        <v>0</v>
      </c>
      <c r="J87" s="94">
        <v>0</v>
      </c>
      <c r="K87" s="94" t="s">
        <v>0</v>
      </c>
      <c r="L87" s="36">
        <v>0</v>
      </c>
      <c r="M87" s="36">
        <v>0</v>
      </c>
      <c r="N87" s="21" t="s">
        <v>0</v>
      </c>
    </row>
    <row r="88" spans="1:14" ht="15" customHeight="1">
      <c r="A88" s="46" t="s">
        <v>264</v>
      </c>
      <c r="B88" s="76" t="s">
        <v>262</v>
      </c>
      <c r="C88" s="76"/>
      <c r="D88" s="94"/>
      <c r="E88" s="94"/>
      <c r="F88" s="94"/>
      <c r="G88" s="198">
        <v>0</v>
      </c>
      <c r="H88" s="94">
        <v>0</v>
      </c>
      <c r="I88" s="94"/>
      <c r="J88" s="94">
        <v>0</v>
      </c>
      <c r="K88" s="94"/>
      <c r="L88" s="36">
        <v>0</v>
      </c>
      <c r="M88" s="36">
        <v>0</v>
      </c>
      <c r="N88" s="36" t="s">
        <v>0</v>
      </c>
    </row>
    <row r="89" spans="1:14" ht="27" customHeight="1">
      <c r="A89" s="46" t="s">
        <v>265</v>
      </c>
      <c r="B89" s="76" t="s">
        <v>263</v>
      </c>
      <c r="C89" s="76"/>
      <c r="D89" s="94"/>
      <c r="E89" s="94"/>
      <c r="F89" s="94"/>
      <c r="G89" s="198">
        <v>0</v>
      </c>
      <c r="H89" s="94"/>
      <c r="I89" s="94"/>
      <c r="J89" s="94"/>
      <c r="K89" s="94"/>
      <c r="L89" s="36">
        <v>0</v>
      </c>
      <c r="M89" s="36">
        <v>0</v>
      </c>
      <c r="N89" s="36" t="s">
        <v>0</v>
      </c>
    </row>
    <row r="90" spans="1:14" ht="23.25" customHeight="1">
      <c r="A90" s="62" t="s">
        <v>101</v>
      </c>
      <c r="B90" s="54" t="s">
        <v>97</v>
      </c>
      <c r="C90" s="54"/>
      <c r="D90" s="99">
        <v>0</v>
      </c>
      <c r="E90" s="99">
        <v>0</v>
      </c>
      <c r="F90" s="99">
        <v>0</v>
      </c>
      <c r="G90" s="99">
        <v>0</v>
      </c>
      <c r="H90" s="99">
        <v>0</v>
      </c>
      <c r="I90" s="99">
        <v>0</v>
      </c>
      <c r="J90" s="99">
        <v>0</v>
      </c>
      <c r="K90" s="99" t="s">
        <v>0</v>
      </c>
      <c r="L90" s="15">
        <v>0</v>
      </c>
      <c r="M90" s="15">
        <v>0</v>
      </c>
      <c r="N90" s="15" t="s">
        <v>0</v>
      </c>
    </row>
    <row r="91" spans="1:14" ht="15">
      <c r="A91" s="46" t="s">
        <v>98</v>
      </c>
      <c r="B91" s="56" t="s">
        <v>99</v>
      </c>
      <c r="C91" s="56"/>
      <c r="D91" s="94">
        <v>0</v>
      </c>
      <c r="E91" s="94">
        <v>0</v>
      </c>
      <c r="F91" s="94">
        <v>0</v>
      </c>
      <c r="G91" s="94">
        <v>0</v>
      </c>
      <c r="H91" s="94">
        <v>0</v>
      </c>
      <c r="I91" s="94">
        <v>0</v>
      </c>
      <c r="J91" s="94">
        <v>0</v>
      </c>
      <c r="K91" s="94" t="s">
        <v>0</v>
      </c>
      <c r="L91" s="16">
        <v>0</v>
      </c>
      <c r="M91" s="16">
        <v>0</v>
      </c>
      <c r="N91" s="16" t="s">
        <v>0</v>
      </c>
    </row>
    <row r="92" spans="1:14" ht="15">
      <c r="A92" s="46" t="s">
        <v>100</v>
      </c>
      <c r="B92" s="56" t="s">
        <v>102</v>
      </c>
      <c r="C92" s="56"/>
      <c r="D92" s="94">
        <v>0</v>
      </c>
      <c r="E92" s="94">
        <v>0</v>
      </c>
      <c r="F92" s="94">
        <v>0</v>
      </c>
      <c r="G92" s="94">
        <v>0</v>
      </c>
      <c r="H92" s="94">
        <v>0</v>
      </c>
      <c r="I92" s="94">
        <v>0</v>
      </c>
      <c r="J92" s="94">
        <v>0</v>
      </c>
      <c r="K92" s="94" t="s">
        <v>0</v>
      </c>
      <c r="L92" s="16">
        <v>0</v>
      </c>
      <c r="M92" s="16">
        <v>0</v>
      </c>
      <c r="N92" s="16" t="s">
        <v>0</v>
      </c>
    </row>
    <row r="93" spans="1:14" ht="15.75">
      <c r="A93" s="62" t="s">
        <v>106</v>
      </c>
      <c r="B93" s="54" t="s">
        <v>104</v>
      </c>
      <c r="C93" s="333">
        <v>59.2</v>
      </c>
      <c r="D93" s="333">
        <v>59.2</v>
      </c>
      <c r="E93" s="333">
        <v>59.2</v>
      </c>
      <c r="F93" s="333">
        <v>0</v>
      </c>
      <c r="G93" s="333">
        <v>32.7</v>
      </c>
      <c r="H93" s="333">
        <v>32.7</v>
      </c>
      <c r="I93" s="333">
        <v>0</v>
      </c>
      <c r="J93" s="333">
        <v>-26.5</v>
      </c>
      <c r="K93" s="333">
        <v>55.23648648648649</v>
      </c>
      <c r="L93" s="334">
        <v>29.9</v>
      </c>
      <c r="M93" s="334">
        <v>2.8000000000000043</v>
      </c>
      <c r="N93" s="334">
        <v>109.3645484949833</v>
      </c>
    </row>
    <row r="94" spans="1:14" ht="30.75" customHeight="1">
      <c r="A94" s="46" t="s">
        <v>103</v>
      </c>
      <c r="B94" s="56" t="s">
        <v>105</v>
      </c>
      <c r="C94" s="102">
        <v>59.2</v>
      </c>
      <c r="D94" s="102">
        <v>59.2</v>
      </c>
      <c r="E94" s="102">
        <v>59.2</v>
      </c>
      <c r="F94" s="102">
        <v>0</v>
      </c>
      <c r="G94" s="102">
        <v>32.7</v>
      </c>
      <c r="H94" s="102">
        <v>32.7</v>
      </c>
      <c r="I94" s="102">
        <v>0</v>
      </c>
      <c r="J94" s="102">
        <v>-26.5</v>
      </c>
      <c r="K94" s="102">
        <v>55.23648648648649</v>
      </c>
      <c r="L94" s="335">
        <v>29.9</v>
      </c>
      <c r="M94" s="335">
        <v>2.8000000000000043</v>
      </c>
      <c r="N94" s="335">
        <v>109.3645484949833</v>
      </c>
    </row>
    <row r="95" spans="1:14" ht="31.5">
      <c r="A95" s="62" t="s">
        <v>110</v>
      </c>
      <c r="B95" s="55" t="s">
        <v>108</v>
      </c>
      <c r="C95" s="99">
        <v>-2119.5</v>
      </c>
      <c r="D95" s="99">
        <v>-5352</v>
      </c>
      <c r="E95" s="99">
        <v>617.6999999999998</v>
      </c>
      <c r="F95" s="99">
        <v>-5969.7</v>
      </c>
      <c r="G95" s="197">
        <v>-356.3</v>
      </c>
      <c r="H95" s="99">
        <v>221.8</v>
      </c>
      <c r="I95" s="99">
        <v>-578.1</v>
      </c>
      <c r="J95" s="99">
        <v>4995.7</v>
      </c>
      <c r="K95" s="99">
        <v>6.657324364723468</v>
      </c>
      <c r="L95" s="15">
        <v>-577.6999999999999</v>
      </c>
      <c r="M95" s="15">
        <v>221.39999999999992</v>
      </c>
      <c r="N95" s="15">
        <v>61.67561017829324</v>
      </c>
    </row>
    <row r="96" spans="1:14" ht="15">
      <c r="A96" s="46" t="s">
        <v>107</v>
      </c>
      <c r="B96" s="56" t="s">
        <v>109</v>
      </c>
      <c r="C96" s="94">
        <v>-1991.8</v>
      </c>
      <c r="D96" s="94">
        <v>-5224.3</v>
      </c>
      <c r="E96" s="94">
        <v>231.89999999999964</v>
      </c>
      <c r="F96" s="94">
        <v>-5456.2</v>
      </c>
      <c r="G96" s="198">
        <v>-213.5</v>
      </c>
      <c r="H96" s="94">
        <v>85.30000000000001</v>
      </c>
      <c r="I96" s="94">
        <v>-298.8</v>
      </c>
      <c r="J96" s="94">
        <v>5010.8</v>
      </c>
      <c r="K96" s="94">
        <v>4.086671898627567</v>
      </c>
      <c r="L96" s="16">
        <v>32.7</v>
      </c>
      <c r="M96" s="16">
        <v>-246.2</v>
      </c>
      <c r="N96" s="16">
        <v>752.9051987767583</v>
      </c>
    </row>
    <row r="97" spans="1:14" ht="15">
      <c r="A97" s="46" t="s">
        <v>111</v>
      </c>
      <c r="B97" s="56" t="s">
        <v>112</v>
      </c>
      <c r="C97" s="94">
        <v>-127.7</v>
      </c>
      <c r="D97" s="94">
        <v>-127.7</v>
      </c>
      <c r="E97" s="94">
        <v>385.8</v>
      </c>
      <c r="F97" s="94">
        <v>-513.5</v>
      </c>
      <c r="G97" s="94">
        <v>-142.8</v>
      </c>
      <c r="H97" s="94">
        <v>136.5</v>
      </c>
      <c r="I97" s="94">
        <v>-279.3</v>
      </c>
      <c r="J97" s="94">
        <v>-15.100000000000009</v>
      </c>
      <c r="K97" s="94">
        <v>111.82458888018793</v>
      </c>
      <c r="L97" s="16">
        <v>-610.4</v>
      </c>
      <c r="M97" s="16">
        <v>467.59999999999997</v>
      </c>
      <c r="N97" s="16">
        <v>23.39449541284404</v>
      </c>
    </row>
    <row r="98" spans="1:14" ht="17.25">
      <c r="A98" s="114" t="s">
        <v>113</v>
      </c>
      <c r="B98" s="115" t="s">
        <v>82</v>
      </c>
      <c r="C98" s="116">
        <v>13807.800000000001</v>
      </c>
      <c r="D98" s="116">
        <v>17552.8</v>
      </c>
      <c r="E98" s="116">
        <v>7131.799999999999</v>
      </c>
      <c r="F98" s="116">
        <v>10421</v>
      </c>
      <c r="G98" s="116">
        <v>6604.0999999999985</v>
      </c>
      <c r="H98" s="116">
        <v>5270.299999999999</v>
      </c>
      <c r="I98" s="116">
        <v>1333.8</v>
      </c>
      <c r="J98" s="116">
        <v>-10948.7</v>
      </c>
      <c r="K98" s="116">
        <v>37.62419670935691</v>
      </c>
      <c r="L98" s="252">
        <v>5532.1</v>
      </c>
      <c r="M98" s="252">
        <v>1071.9999999999982</v>
      </c>
      <c r="N98" s="252">
        <v>119.37781312702225</v>
      </c>
    </row>
    <row r="99" spans="1:14" ht="15">
      <c r="A99" s="60" t="s">
        <v>115</v>
      </c>
      <c r="B99" s="55" t="s">
        <v>116</v>
      </c>
      <c r="C99" s="99">
        <v>4600</v>
      </c>
      <c r="D99" s="99">
        <v>-300</v>
      </c>
      <c r="E99" s="99">
        <v>-300</v>
      </c>
      <c r="F99" s="99">
        <v>0</v>
      </c>
      <c r="G99" s="99">
        <v>-1370.1</v>
      </c>
      <c r="H99" s="99">
        <v>-1370.1</v>
      </c>
      <c r="I99" s="99">
        <v>0</v>
      </c>
      <c r="J99" s="99">
        <v>-1070.1</v>
      </c>
      <c r="K99" s="99" t="s">
        <v>299</v>
      </c>
      <c r="L99" s="15">
        <v>3956.6</v>
      </c>
      <c r="M99" s="15">
        <v>-5326.7</v>
      </c>
      <c r="N99" s="15">
        <v>34.62821614517515</v>
      </c>
    </row>
    <row r="100" spans="1:14" ht="15">
      <c r="A100" s="46" t="s">
        <v>187</v>
      </c>
      <c r="B100" s="56" t="s">
        <v>117</v>
      </c>
      <c r="C100" s="94">
        <v>4610</v>
      </c>
      <c r="D100" s="94">
        <v>-290</v>
      </c>
      <c r="E100" s="94">
        <v>-290</v>
      </c>
      <c r="F100" s="94">
        <v>0</v>
      </c>
      <c r="G100" s="94">
        <v>-1591.5</v>
      </c>
      <c r="H100" s="94">
        <v>-1591.5</v>
      </c>
      <c r="I100" s="94">
        <v>0</v>
      </c>
      <c r="J100" s="94">
        <v>-1301.5</v>
      </c>
      <c r="K100" s="94" t="s">
        <v>299</v>
      </c>
      <c r="L100" s="16">
        <v>3908.2</v>
      </c>
      <c r="M100" s="16">
        <v>-5499.7</v>
      </c>
      <c r="N100" s="16">
        <v>40.72207154188629</v>
      </c>
    </row>
    <row r="101" spans="1:14" ht="16.5" customHeight="1">
      <c r="A101" s="46" t="s">
        <v>297</v>
      </c>
      <c r="B101" s="56" t="s">
        <v>118</v>
      </c>
      <c r="C101" s="94">
        <v>-10</v>
      </c>
      <c r="D101" s="94">
        <v>-10</v>
      </c>
      <c r="E101" s="94">
        <v>-10</v>
      </c>
      <c r="F101" s="94">
        <v>0</v>
      </c>
      <c r="G101" s="94">
        <v>0</v>
      </c>
      <c r="H101" s="94">
        <v>0</v>
      </c>
      <c r="I101" s="94">
        <v>0</v>
      </c>
      <c r="J101" s="94">
        <v>10</v>
      </c>
      <c r="K101" s="94">
        <v>0</v>
      </c>
      <c r="L101" s="16">
        <v>0</v>
      </c>
      <c r="M101" s="16">
        <v>0</v>
      </c>
      <c r="N101" s="16" t="s">
        <v>0</v>
      </c>
    </row>
    <row r="102" spans="1:14" ht="15">
      <c r="A102" s="46" t="s">
        <v>119</v>
      </c>
      <c r="B102" s="56" t="s">
        <v>120</v>
      </c>
      <c r="C102" s="94">
        <v>0</v>
      </c>
      <c r="D102" s="94">
        <v>0</v>
      </c>
      <c r="E102" s="94">
        <v>0</v>
      </c>
      <c r="F102" s="94">
        <v>0</v>
      </c>
      <c r="G102" s="94">
        <v>221.4</v>
      </c>
      <c r="H102" s="94">
        <v>221.4</v>
      </c>
      <c r="I102" s="94">
        <v>0</v>
      </c>
      <c r="J102" s="94">
        <v>221.4</v>
      </c>
      <c r="K102" s="94" t="s">
        <v>0</v>
      </c>
      <c r="L102" s="16">
        <v>48.4</v>
      </c>
      <c r="M102" s="16">
        <v>173</v>
      </c>
      <c r="N102" s="16" t="s">
        <v>299</v>
      </c>
    </row>
    <row r="103" spans="1:14" ht="28.5">
      <c r="A103" s="63" t="s">
        <v>130</v>
      </c>
      <c r="B103" s="55" t="s">
        <v>128</v>
      </c>
      <c r="C103" s="99">
        <v>0</v>
      </c>
      <c r="D103" s="99">
        <v>0</v>
      </c>
      <c r="E103" s="99">
        <v>0</v>
      </c>
      <c r="F103" s="99">
        <v>0</v>
      </c>
      <c r="G103" s="99">
        <v>770</v>
      </c>
      <c r="H103" s="99">
        <v>770</v>
      </c>
      <c r="I103" s="99">
        <v>0</v>
      </c>
      <c r="J103" s="99">
        <v>770</v>
      </c>
      <c r="K103" s="99" t="s">
        <v>0</v>
      </c>
      <c r="L103" s="15">
        <v>0</v>
      </c>
      <c r="M103" s="15">
        <v>770</v>
      </c>
      <c r="N103" s="15" t="s">
        <v>0</v>
      </c>
    </row>
    <row r="104" spans="1:14" ht="15">
      <c r="A104" s="46" t="s">
        <v>127</v>
      </c>
      <c r="B104" s="56" t="s">
        <v>129</v>
      </c>
      <c r="C104" s="94">
        <v>0</v>
      </c>
      <c r="D104" s="94">
        <v>0</v>
      </c>
      <c r="E104" s="94">
        <v>0</v>
      </c>
      <c r="F104" s="94">
        <v>0</v>
      </c>
      <c r="G104" s="94">
        <v>720</v>
      </c>
      <c r="H104" s="94">
        <v>720</v>
      </c>
      <c r="I104" s="94">
        <v>0</v>
      </c>
      <c r="J104" s="94">
        <v>720</v>
      </c>
      <c r="K104" s="94" t="s">
        <v>0</v>
      </c>
      <c r="L104" s="16">
        <v>0</v>
      </c>
      <c r="M104" s="16">
        <v>720</v>
      </c>
      <c r="N104" s="16" t="s">
        <v>0</v>
      </c>
    </row>
    <row r="105" spans="1:14" ht="30">
      <c r="A105" s="242" t="s">
        <v>135</v>
      </c>
      <c r="B105" s="56" t="s">
        <v>136</v>
      </c>
      <c r="C105" s="94">
        <v>0</v>
      </c>
      <c r="D105" s="94">
        <v>0</v>
      </c>
      <c r="E105" s="94">
        <v>0</v>
      </c>
      <c r="F105" s="94">
        <v>0</v>
      </c>
      <c r="G105" s="94">
        <v>50</v>
      </c>
      <c r="H105" s="94">
        <v>50</v>
      </c>
      <c r="I105" s="94">
        <v>0</v>
      </c>
      <c r="J105" s="94">
        <v>50</v>
      </c>
      <c r="K105" s="94" t="s">
        <v>0</v>
      </c>
      <c r="L105" s="94">
        <v>0</v>
      </c>
      <c r="M105" s="94">
        <v>50</v>
      </c>
      <c r="N105" s="94" t="s">
        <v>0</v>
      </c>
    </row>
    <row r="106" spans="1:14" ht="15.75">
      <c r="A106" s="33" t="s">
        <v>153</v>
      </c>
      <c r="B106" s="54" t="s">
        <v>152</v>
      </c>
      <c r="C106" s="99">
        <v>9207.800000000001</v>
      </c>
      <c r="D106" s="99">
        <v>17852.8</v>
      </c>
      <c r="E106" s="99">
        <v>7431.800000000001</v>
      </c>
      <c r="F106" s="99">
        <v>10421</v>
      </c>
      <c r="G106" s="99">
        <v>7204.199999999999</v>
      </c>
      <c r="H106" s="99">
        <v>5870.399999999999</v>
      </c>
      <c r="I106" s="99">
        <v>1333.8</v>
      </c>
      <c r="J106" s="99">
        <v>-10648.6</v>
      </c>
      <c r="K106" s="99">
        <v>40.35333393081197</v>
      </c>
      <c r="L106" s="15">
        <v>1575.5</v>
      </c>
      <c r="M106" s="15">
        <v>5628.699999999999</v>
      </c>
      <c r="N106" s="15" t="s">
        <v>299</v>
      </c>
    </row>
    <row r="107" spans="1:14" ht="15.75">
      <c r="A107" s="82" t="s">
        <v>205</v>
      </c>
      <c r="B107" s="56" t="s">
        <v>154</v>
      </c>
      <c r="C107" s="94">
        <v>11868.7</v>
      </c>
      <c r="D107" s="94">
        <v>20513.7</v>
      </c>
      <c r="E107" s="94">
        <v>10092.7</v>
      </c>
      <c r="F107" s="94">
        <v>10421</v>
      </c>
      <c r="G107" s="102">
        <v>8548.3</v>
      </c>
      <c r="H107" s="102">
        <v>7214.499999999999</v>
      </c>
      <c r="I107" s="94">
        <v>1333.8</v>
      </c>
      <c r="J107" s="94">
        <v>-11965.400000000001</v>
      </c>
      <c r="K107" s="94">
        <v>41.671175848335494</v>
      </c>
      <c r="L107" s="36">
        <v>3267.9</v>
      </c>
      <c r="M107" s="36">
        <v>5280.4</v>
      </c>
      <c r="N107" s="36" t="s">
        <v>299</v>
      </c>
    </row>
    <row r="108" spans="1:14" ht="15">
      <c r="A108" s="30" t="s">
        <v>206</v>
      </c>
      <c r="B108" s="56" t="s">
        <v>154</v>
      </c>
      <c r="C108" s="94">
        <v>-2660.9</v>
      </c>
      <c r="D108" s="94">
        <v>-2660.9</v>
      </c>
      <c r="E108" s="94">
        <v>-2660.9</v>
      </c>
      <c r="F108" s="94">
        <v>0</v>
      </c>
      <c r="G108" s="94">
        <v>-1344.1</v>
      </c>
      <c r="H108" s="94">
        <v>-1344.1</v>
      </c>
      <c r="I108" s="94">
        <v>0</v>
      </c>
      <c r="J108" s="94">
        <v>1316.8000000000002</v>
      </c>
      <c r="K108" s="94">
        <v>50.512984328610614</v>
      </c>
      <c r="L108" s="36">
        <v>-1692.4</v>
      </c>
      <c r="M108" s="36">
        <v>348.3000000000002</v>
      </c>
      <c r="N108" s="36">
        <v>79.41975892224059</v>
      </c>
    </row>
    <row r="109" spans="1:14" ht="17.25">
      <c r="A109" s="121" t="s">
        <v>158</v>
      </c>
      <c r="B109" s="122" t="s">
        <v>155</v>
      </c>
      <c r="C109" s="123">
        <v>2195.0999999999985</v>
      </c>
      <c r="D109" s="123">
        <v>6314.6000000000095</v>
      </c>
      <c r="E109" s="123">
        <v>6235.70000000001</v>
      </c>
      <c r="F109" s="123">
        <v>78.89999999999964</v>
      </c>
      <c r="G109" s="123">
        <v>-2261.4999999999945</v>
      </c>
      <c r="H109" s="123">
        <v>-2554.899999999995</v>
      </c>
      <c r="I109" s="123">
        <v>293.4000000000003</v>
      </c>
      <c r="J109" s="123">
        <v>-8576.100000000004</v>
      </c>
      <c r="K109" s="123">
        <v>35.813828270990896</v>
      </c>
      <c r="L109" s="286">
        <v>-571.2999999999984</v>
      </c>
      <c r="M109" s="286">
        <v>-1690.1999999999962</v>
      </c>
      <c r="N109" s="286" t="s">
        <v>299</v>
      </c>
    </row>
    <row r="110" spans="1:14" ht="33.75" customHeight="1">
      <c r="A110" s="124" t="s">
        <v>159</v>
      </c>
      <c r="B110" s="125" t="s">
        <v>156</v>
      </c>
      <c r="C110" s="126">
        <v>4126.6</v>
      </c>
      <c r="D110" s="126">
        <v>9057.8</v>
      </c>
      <c r="E110" s="126">
        <v>7743.699999999999</v>
      </c>
      <c r="F110" s="126">
        <v>1314.1</v>
      </c>
      <c r="G110" s="126">
        <v>9056</v>
      </c>
      <c r="H110" s="126">
        <v>7743.7</v>
      </c>
      <c r="I110" s="126">
        <v>1312.3</v>
      </c>
      <c r="J110" s="126">
        <v>-1.7999999999992724</v>
      </c>
      <c r="K110" s="126">
        <v>99.98012762480957</v>
      </c>
      <c r="L110" s="253">
        <v>4132.9</v>
      </c>
      <c r="M110" s="253">
        <v>4923.1</v>
      </c>
      <c r="N110" s="253" t="s">
        <v>299</v>
      </c>
    </row>
    <row r="111" spans="1:14" ht="24" customHeight="1">
      <c r="A111" s="124" t="s">
        <v>259</v>
      </c>
      <c r="B111" s="125" t="s">
        <v>258</v>
      </c>
      <c r="C111" s="126">
        <v>0</v>
      </c>
      <c r="D111" s="126">
        <v>0</v>
      </c>
      <c r="E111" s="126">
        <v>0</v>
      </c>
      <c r="F111" s="126">
        <v>0</v>
      </c>
      <c r="G111" s="126">
        <v>-2.2</v>
      </c>
      <c r="H111" s="126">
        <v>3.3</v>
      </c>
      <c r="I111" s="126">
        <v>-5.5</v>
      </c>
      <c r="J111" s="126">
        <v>-2.2</v>
      </c>
      <c r="K111" s="126" t="s">
        <v>0</v>
      </c>
      <c r="L111" s="126">
        <v>-1.7</v>
      </c>
      <c r="M111" s="126">
        <v>-0.5000000000000002</v>
      </c>
      <c r="N111" s="126">
        <v>129.41176470588235</v>
      </c>
    </row>
    <row r="112" spans="1:14" ht="35.25" customHeight="1">
      <c r="A112" s="127" t="s">
        <v>160</v>
      </c>
      <c r="B112" s="128" t="s">
        <v>157</v>
      </c>
      <c r="C112" s="126">
        <v>-1931.5000000000018</v>
      </c>
      <c r="D112" s="126">
        <v>-2743.19999999999</v>
      </c>
      <c r="E112" s="126">
        <v>-1507.9999999999895</v>
      </c>
      <c r="F112" s="126">
        <v>-1235.2000000000003</v>
      </c>
      <c r="G112" s="126">
        <v>-11315.299999999994</v>
      </c>
      <c r="H112" s="126">
        <v>-10301.899999999994</v>
      </c>
      <c r="I112" s="126">
        <v>-1013.3999999999996</v>
      </c>
      <c r="J112" s="126">
        <v>-8572.100000000004</v>
      </c>
      <c r="K112" s="126" t="s">
        <v>299</v>
      </c>
      <c r="L112" s="253">
        <v>-4702.499999999998</v>
      </c>
      <c r="M112" s="253">
        <v>-6612.799999999996</v>
      </c>
      <c r="N112" s="253" t="s">
        <v>299</v>
      </c>
    </row>
    <row r="113" ht="15.75">
      <c r="L113" s="18"/>
    </row>
  </sheetData>
  <sheetProtection/>
  <mergeCells count="15">
    <mergeCell ref="A7:A8"/>
    <mergeCell ref="D7:D8"/>
    <mergeCell ref="G7:G8"/>
    <mergeCell ref="J7:K7"/>
    <mergeCell ref="A5:K5"/>
    <mergeCell ref="H7:I7"/>
    <mergeCell ref="B7:B8"/>
    <mergeCell ref="E7:F7"/>
    <mergeCell ref="M7:N7"/>
    <mergeCell ref="C7:C8"/>
    <mergeCell ref="M1:N1"/>
    <mergeCell ref="A2:N2"/>
    <mergeCell ref="A3:N3"/>
    <mergeCell ref="A4:N4"/>
    <mergeCell ref="L7:L8"/>
  </mergeCells>
  <printOptions horizontalCentered="1"/>
  <pageMargins left="0" right="0" top="0.3937007874015748" bottom="0.3937007874015748" header="0" footer="0"/>
  <pageSetup blackAndWhite="1" horizontalDpi="600" verticalDpi="600" orientation="portrait" paperSize="9" scale="54" r:id="rId1"/>
  <headerFooter>
    <oddFooter>&amp;C&amp;P</oddFooter>
  </headerFooter>
  <rowBreaks count="1" manualBreakCount="1">
    <brk id="76" max="11" man="1"/>
  </rowBreaks>
</worksheet>
</file>

<file path=xl/worksheets/sheet5.xml><?xml version="1.0" encoding="utf-8"?>
<worksheet xmlns="http://schemas.openxmlformats.org/spreadsheetml/2006/main" xmlns:r="http://schemas.openxmlformats.org/officeDocument/2006/relationships">
  <sheetPr>
    <pageSetUpPr fitToPage="1"/>
  </sheetPr>
  <dimension ref="A1:K54"/>
  <sheetViews>
    <sheetView showZeros="0" view="pageBreakPreview" zoomScaleSheetLayoutView="100" zoomScalePageLayoutView="0" workbookViewId="0" topLeftCell="A1">
      <selection activeCell="A4" sqref="A4:J4"/>
    </sheetView>
  </sheetViews>
  <sheetFormatPr defaultColWidth="9.140625" defaultRowHeight="15"/>
  <cols>
    <col min="1" max="1" width="53.28125" style="0" customWidth="1"/>
    <col min="2" max="2" width="10.28125" style="0" customWidth="1"/>
    <col min="3" max="3" width="11.57421875" style="0" customWidth="1"/>
    <col min="4" max="4" width="12.00390625" style="0" customWidth="1"/>
    <col min="5" max="5" width="10.7109375" style="0" customWidth="1"/>
    <col min="6" max="6" width="11.28125" style="0" customWidth="1"/>
    <col min="7" max="7" width="8.00390625" style="0" customWidth="1"/>
    <col min="8" max="8" width="10.28125" style="0" customWidth="1"/>
    <col min="9" max="9" width="10.421875" style="0" customWidth="1"/>
    <col min="10" max="10" width="7.8515625" style="0" customWidth="1"/>
  </cols>
  <sheetData>
    <row r="1" spans="4:10" ht="24.75" customHeight="1">
      <c r="D1" s="3"/>
      <c r="E1" s="3"/>
      <c r="F1" s="3"/>
      <c r="G1" s="92"/>
      <c r="H1" s="3"/>
      <c r="I1" s="358" t="s">
        <v>18</v>
      </c>
      <c r="J1" s="358"/>
    </row>
    <row r="2" spans="1:10" ht="20.25">
      <c r="A2" s="351" t="s">
        <v>12</v>
      </c>
      <c r="B2" s="351"/>
      <c r="C2" s="351"/>
      <c r="D2" s="351"/>
      <c r="E2" s="351"/>
      <c r="F2" s="351"/>
      <c r="G2" s="351"/>
      <c r="H2" s="351"/>
      <c r="I2" s="351"/>
      <c r="J2" s="351"/>
    </row>
    <row r="3" spans="1:10" ht="20.25">
      <c r="A3" s="351" t="s">
        <v>293</v>
      </c>
      <c r="B3" s="351"/>
      <c r="C3" s="351"/>
      <c r="D3" s="351"/>
      <c r="E3" s="351"/>
      <c r="F3" s="351"/>
      <c r="G3" s="351"/>
      <c r="H3" s="351"/>
      <c r="I3" s="351"/>
      <c r="J3" s="351"/>
    </row>
    <row r="4" spans="1:10" ht="18.75" customHeight="1">
      <c r="A4" s="357" t="s">
        <v>298</v>
      </c>
      <c r="B4" s="357"/>
      <c r="C4" s="357"/>
      <c r="D4" s="357"/>
      <c r="E4" s="357"/>
      <c r="F4" s="357"/>
      <c r="G4" s="357"/>
      <c r="H4" s="357"/>
      <c r="I4" s="357"/>
      <c r="J4" s="357"/>
    </row>
    <row r="5" spans="1:10" ht="15" customHeight="1">
      <c r="A5" s="354"/>
      <c r="B5" s="354"/>
      <c r="C5" s="354"/>
      <c r="D5" s="354"/>
      <c r="E5" s="354"/>
      <c r="F5" s="354"/>
      <c r="G5" s="354"/>
      <c r="H5" s="90"/>
      <c r="I5" s="90"/>
      <c r="J5" s="90"/>
    </row>
    <row r="6" spans="1:10" ht="21.75" customHeight="1">
      <c r="A6" s="3"/>
      <c r="B6" s="3"/>
      <c r="C6" s="3"/>
      <c r="D6" s="3"/>
      <c r="E6" s="3"/>
      <c r="F6" s="3"/>
      <c r="H6" s="3"/>
      <c r="J6" s="91" t="s">
        <v>13</v>
      </c>
    </row>
    <row r="7" spans="1:10" ht="26.25" customHeight="1">
      <c r="A7" s="349" t="s">
        <v>27</v>
      </c>
      <c r="B7" s="356" t="s">
        <v>179</v>
      </c>
      <c r="C7" s="352" t="s">
        <v>261</v>
      </c>
      <c r="D7" s="359" t="s">
        <v>20</v>
      </c>
      <c r="E7" s="349" t="s">
        <v>28</v>
      </c>
      <c r="F7" s="349" t="s">
        <v>21</v>
      </c>
      <c r="G7" s="349"/>
      <c r="H7" s="349" t="s">
        <v>25</v>
      </c>
      <c r="I7" s="349" t="s">
        <v>26</v>
      </c>
      <c r="J7" s="349"/>
    </row>
    <row r="8" spans="1:10" ht="25.5">
      <c r="A8" s="349"/>
      <c r="B8" s="356"/>
      <c r="C8" s="353"/>
      <c r="D8" s="359"/>
      <c r="E8" s="349"/>
      <c r="F8" s="10" t="s">
        <v>217</v>
      </c>
      <c r="G8" s="10" t="s">
        <v>23</v>
      </c>
      <c r="H8" s="349"/>
      <c r="I8" s="10" t="s">
        <v>24</v>
      </c>
      <c r="J8" s="10" t="s">
        <v>23</v>
      </c>
    </row>
    <row r="9" spans="1:10" ht="15">
      <c r="A9" s="12">
        <v>1</v>
      </c>
      <c r="B9" s="12">
        <v>2</v>
      </c>
      <c r="C9" s="12">
        <v>3</v>
      </c>
      <c r="D9" s="12">
        <v>4</v>
      </c>
      <c r="E9" s="12">
        <v>5</v>
      </c>
      <c r="F9" s="12">
        <v>6</v>
      </c>
      <c r="G9" s="12">
        <v>7</v>
      </c>
      <c r="H9" s="11">
        <v>6</v>
      </c>
      <c r="I9" s="11">
        <v>7</v>
      </c>
      <c r="J9" s="11">
        <v>8</v>
      </c>
    </row>
    <row r="10" spans="1:10" ht="20.25" customHeight="1">
      <c r="A10" s="114" t="s">
        <v>78</v>
      </c>
      <c r="B10" s="120">
        <v>1</v>
      </c>
      <c r="C10" s="116">
        <v>31224.2</v>
      </c>
      <c r="D10" s="116">
        <v>33042.3</v>
      </c>
      <c r="E10" s="116">
        <v>22207.4</v>
      </c>
      <c r="F10" s="116">
        <v>-10834.900000000001</v>
      </c>
      <c r="G10" s="116">
        <v>67.20900179466925</v>
      </c>
      <c r="H10" s="257">
        <v>18505.199999999997</v>
      </c>
      <c r="I10" s="257">
        <v>3702.2000000000003</v>
      </c>
      <c r="J10" s="257">
        <v>120.0062685083112</v>
      </c>
    </row>
    <row r="11" spans="1:10" ht="18" customHeight="1">
      <c r="A11" s="27" t="s">
        <v>48</v>
      </c>
      <c r="B11" s="53">
        <v>12</v>
      </c>
      <c r="C11" s="98">
        <v>18367.7</v>
      </c>
      <c r="D11" s="98">
        <v>18490</v>
      </c>
      <c r="E11" s="98">
        <v>11868.9</v>
      </c>
      <c r="F11" s="98">
        <v>-6621.1</v>
      </c>
      <c r="G11" s="98">
        <v>64.19091400757165</v>
      </c>
      <c r="H11" s="98">
        <v>10391.8</v>
      </c>
      <c r="I11" s="98">
        <v>1477.1000000000004</v>
      </c>
      <c r="J11" s="197">
        <v>114.21409188013627</v>
      </c>
    </row>
    <row r="12" spans="1:10" ht="17.25" customHeight="1">
      <c r="A12" s="26" t="s">
        <v>5</v>
      </c>
      <c r="B12" s="66">
        <v>121</v>
      </c>
      <c r="C12" s="94">
        <v>18367.7</v>
      </c>
      <c r="D12" s="94">
        <v>18490</v>
      </c>
      <c r="E12" s="94">
        <v>11868.9</v>
      </c>
      <c r="F12" s="94">
        <v>-6621.1</v>
      </c>
      <c r="G12" s="94">
        <v>64.19091400757165</v>
      </c>
      <c r="H12" s="94">
        <v>10391.8</v>
      </c>
      <c r="I12" s="94">
        <v>1477.1000000000004</v>
      </c>
      <c r="J12" s="198">
        <v>114.21409188013627</v>
      </c>
    </row>
    <row r="13" spans="1:10" ht="15.75">
      <c r="A13" s="31" t="s">
        <v>33</v>
      </c>
      <c r="B13" s="49">
        <v>14</v>
      </c>
      <c r="C13" s="98">
        <v>306.5</v>
      </c>
      <c r="D13" s="98">
        <v>345.2</v>
      </c>
      <c r="E13" s="98">
        <v>266.4</v>
      </c>
      <c r="F13" s="98">
        <v>-78.80000000000004</v>
      </c>
      <c r="G13" s="98">
        <v>77.17265353418308</v>
      </c>
      <c r="H13" s="98">
        <v>188.3</v>
      </c>
      <c r="I13" s="98">
        <v>78.09999999999997</v>
      </c>
      <c r="J13" s="197">
        <v>141.47636749867232</v>
      </c>
    </row>
    <row r="14" spans="1:10" ht="17.25" customHeight="1">
      <c r="A14" s="29" t="s">
        <v>34</v>
      </c>
      <c r="B14" s="66">
        <v>141</v>
      </c>
      <c r="C14" s="94">
        <v>3</v>
      </c>
      <c r="D14" s="94">
        <v>3</v>
      </c>
      <c r="E14" s="94">
        <v>2.5</v>
      </c>
      <c r="F14" s="94">
        <v>-0.5</v>
      </c>
      <c r="G14" s="94">
        <v>83.33333333333334</v>
      </c>
      <c r="H14" s="94">
        <v>1.6</v>
      </c>
      <c r="I14" s="94">
        <v>0.8999999999999999</v>
      </c>
      <c r="J14" s="329">
        <v>156.25</v>
      </c>
    </row>
    <row r="15" spans="1:10" ht="15.75">
      <c r="A15" s="51" t="s">
        <v>198</v>
      </c>
      <c r="B15" s="64">
        <v>1411</v>
      </c>
      <c r="C15" s="95">
        <v>3</v>
      </c>
      <c r="D15" s="95">
        <v>3</v>
      </c>
      <c r="E15" s="95">
        <v>2.5</v>
      </c>
      <c r="F15" s="95">
        <v>-0.5</v>
      </c>
      <c r="G15" s="95">
        <v>83.33333333333334</v>
      </c>
      <c r="H15" s="95">
        <v>1.6</v>
      </c>
      <c r="I15" s="95">
        <v>0.8999999999999999</v>
      </c>
      <c r="J15" s="274">
        <v>156.25</v>
      </c>
    </row>
    <row r="16" spans="1:10" ht="15">
      <c r="A16" s="29" t="s">
        <v>44</v>
      </c>
      <c r="B16" s="66">
        <v>142</v>
      </c>
      <c r="C16" s="95">
        <v>0</v>
      </c>
      <c r="D16" s="95">
        <v>0</v>
      </c>
      <c r="E16" s="97">
        <v>0</v>
      </c>
      <c r="F16" s="97">
        <v>0</v>
      </c>
      <c r="G16" s="97" t="s">
        <v>0</v>
      </c>
      <c r="H16" s="97">
        <v>0</v>
      </c>
      <c r="I16" s="97">
        <v>0</v>
      </c>
      <c r="J16" s="95" t="s">
        <v>0</v>
      </c>
    </row>
    <row r="17" spans="1:10" ht="15">
      <c r="A17" s="51" t="s">
        <v>200</v>
      </c>
      <c r="B17" s="64">
        <v>1422</v>
      </c>
      <c r="C17" s="95">
        <v>0</v>
      </c>
      <c r="D17" s="95">
        <v>0</v>
      </c>
      <c r="E17" s="95">
        <v>0</v>
      </c>
      <c r="F17" s="95">
        <v>0</v>
      </c>
      <c r="G17" s="95" t="s">
        <v>0</v>
      </c>
      <c r="H17" s="95">
        <v>0</v>
      </c>
      <c r="I17" s="95">
        <v>0</v>
      </c>
      <c r="J17" s="95" t="s">
        <v>0</v>
      </c>
    </row>
    <row r="18" spans="1:10" ht="18.75" customHeight="1">
      <c r="A18" s="29" t="s">
        <v>43</v>
      </c>
      <c r="B18" s="66">
        <v>143</v>
      </c>
      <c r="C18" s="94">
        <v>2.9</v>
      </c>
      <c r="D18" s="94">
        <v>2.9</v>
      </c>
      <c r="E18" s="94">
        <v>0.5</v>
      </c>
      <c r="F18" s="94">
        <v>-2.4</v>
      </c>
      <c r="G18" s="94">
        <v>17.24137931034483</v>
      </c>
      <c r="H18" s="94">
        <v>1.3</v>
      </c>
      <c r="I18" s="94">
        <v>-0.8</v>
      </c>
      <c r="J18" s="198">
        <v>38.46153846153846</v>
      </c>
    </row>
    <row r="19" spans="1:10" ht="18" customHeight="1">
      <c r="A19" s="29" t="s">
        <v>36</v>
      </c>
      <c r="B19" s="66">
        <v>145</v>
      </c>
      <c r="C19" s="94">
        <v>300.6</v>
      </c>
      <c r="D19" s="94">
        <v>339.3</v>
      </c>
      <c r="E19" s="94">
        <v>263.4</v>
      </c>
      <c r="F19" s="94">
        <v>-75.90000000000003</v>
      </c>
      <c r="G19" s="94">
        <v>77.63041556145004</v>
      </c>
      <c r="H19" s="94">
        <v>185.4</v>
      </c>
      <c r="I19" s="94">
        <v>77.99999999999997</v>
      </c>
      <c r="J19" s="94">
        <v>142.07119741100323</v>
      </c>
    </row>
    <row r="20" spans="1:10" ht="15.75">
      <c r="A20" s="23" t="s">
        <v>39</v>
      </c>
      <c r="B20" s="49">
        <v>19</v>
      </c>
      <c r="C20" s="98">
        <v>12550</v>
      </c>
      <c r="D20" s="98">
        <v>14207.1</v>
      </c>
      <c r="E20" s="98">
        <v>10072.1</v>
      </c>
      <c r="F20" s="98">
        <v>-4135</v>
      </c>
      <c r="G20" s="98">
        <v>70.89483427300435</v>
      </c>
      <c r="H20" s="98">
        <v>7925.1</v>
      </c>
      <c r="I20" s="98">
        <v>2147</v>
      </c>
      <c r="J20" s="98">
        <v>127.09114080579424</v>
      </c>
    </row>
    <row r="21" spans="1:10" ht="22.5" customHeight="1">
      <c r="A21" s="30" t="s">
        <v>41</v>
      </c>
      <c r="B21" s="78">
        <v>192</v>
      </c>
      <c r="C21" s="94">
        <v>12550</v>
      </c>
      <c r="D21" s="94">
        <v>14207.1</v>
      </c>
      <c r="E21" s="94">
        <v>10072.1</v>
      </c>
      <c r="F21" s="94">
        <v>-4135</v>
      </c>
      <c r="G21" s="94">
        <v>70.89483427300435</v>
      </c>
      <c r="H21" s="94">
        <v>7925.1</v>
      </c>
      <c r="I21" s="94">
        <v>2147</v>
      </c>
      <c r="J21" s="94">
        <v>127.09114080579424</v>
      </c>
    </row>
    <row r="22" spans="1:10" ht="30">
      <c r="A22" s="30" t="s">
        <v>186</v>
      </c>
      <c r="B22" s="78">
        <v>1921</v>
      </c>
      <c r="C22" s="94">
        <v>12550</v>
      </c>
      <c r="D22" s="94">
        <v>14207.1</v>
      </c>
      <c r="E22" s="94">
        <v>10072.1</v>
      </c>
      <c r="F22" s="94">
        <v>-4135</v>
      </c>
      <c r="G22" s="94">
        <v>70.89483427300435</v>
      </c>
      <c r="H22" s="94">
        <v>7925.1</v>
      </c>
      <c r="I22" s="94">
        <v>2147</v>
      </c>
      <c r="J22" s="94">
        <v>127.09114080579424</v>
      </c>
    </row>
    <row r="23" spans="1:10" ht="21.75" customHeight="1">
      <c r="A23" s="114" t="s">
        <v>46</v>
      </c>
      <c r="B23" s="120" t="s">
        <v>45</v>
      </c>
      <c r="C23" s="116">
        <v>31224.2</v>
      </c>
      <c r="D23" s="116">
        <v>33042.299999999996</v>
      </c>
      <c r="E23" s="116">
        <v>21511.8</v>
      </c>
      <c r="F23" s="116">
        <v>-11530.499999999996</v>
      </c>
      <c r="G23" s="116">
        <v>65.10382146521277</v>
      </c>
      <c r="H23" s="116">
        <v>17850.100000000002</v>
      </c>
      <c r="I23" s="116">
        <v>3661.699999999997</v>
      </c>
      <c r="J23" s="116">
        <v>120.513610568008</v>
      </c>
    </row>
    <row r="24" spans="1:11" ht="14.25" customHeight="1">
      <c r="A24" s="179" t="s">
        <v>214</v>
      </c>
      <c r="B24" s="176"/>
      <c r="C24" s="177"/>
      <c r="D24" s="177"/>
      <c r="E24" s="177"/>
      <c r="F24" s="177"/>
      <c r="G24" s="177"/>
      <c r="H24" s="314"/>
      <c r="I24" s="314"/>
      <c r="J24" s="314"/>
      <c r="K24" s="175"/>
    </row>
    <row r="25" spans="1:11" ht="18.75" customHeight="1">
      <c r="A25" s="132" t="s">
        <v>47</v>
      </c>
      <c r="B25" s="302">
        <v>2</v>
      </c>
      <c r="C25" s="317">
        <v>31203.100000000002</v>
      </c>
      <c r="D25" s="317">
        <v>33021.2</v>
      </c>
      <c r="E25" s="317">
        <v>21504.1</v>
      </c>
      <c r="F25" s="317">
        <v>-11517.099999999999</v>
      </c>
      <c r="G25" s="317">
        <v>65.12210337601299</v>
      </c>
      <c r="H25" s="317">
        <v>17839.7</v>
      </c>
      <c r="I25" s="317">
        <v>3664.399999999998</v>
      </c>
      <c r="J25" s="317">
        <v>120.54070415982329</v>
      </c>
      <c r="K25" s="175"/>
    </row>
    <row r="26" spans="1:11" ht="19.5" customHeight="1">
      <c r="A26" s="315" t="s">
        <v>174</v>
      </c>
      <c r="B26" s="316">
        <v>21</v>
      </c>
      <c r="C26" s="94">
        <v>184.8</v>
      </c>
      <c r="D26" s="94">
        <v>186.2</v>
      </c>
      <c r="E26" s="94">
        <v>116</v>
      </c>
      <c r="F26" s="94">
        <v>-70.19999999999999</v>
      </c>
      <c r="G26" s="94">
        <v>62.298603651987115</v>
      </c>
      <c r="H26" s="94">
        <v>110.5</v>
      </c>
      <c r="I26" s="94">
        <v>5.5</v>
      </c>
      <c r="J26" s="94">
        <v>104.97737556561087</v>
      </c>
      <c r="K26" s="175"/>
    </row>
    <row r="27" spans="1:11" ht="19.5" customHeight="1">
      <c r="A27" s="315" t="s">
        <v>173</v>
      </c>
      <c r="B27" s="316">
        <v>22</v>
      </c>
      <c r="C27" s="94">
        <v>329.2</v>
      </c>
      <c r="D27" s="94">
        <v>353.2</v>
      </c>
      <c r="E27" s="94">
        <v>154.3</v>
      </c>
      <c r="F27" s="94">
        <v>-198.89999999999998</v>
      </c>
      <c r="G27" s="94">
        <v>43.6862967157418</v>
      </c>
      <c r="H27" s="94">
        <v>155.1</v>
      </c>
      <c r="I27" s="94">
        <v>-0.799999999999983</v>
      </c>
      <c r="J27" s="94">
        <v>99.4842037395229</v>
      </c>
      <c r="K27" s="175"/>
    </row>
    <row r="28" spans="1:11" ht="19.5" customHeight="1">
      <c r="A28" s="315" t="s">
        <v>172</v>
      </c>
      <c r="B28" s="316">
        <v>27</v>
      </c>
      <c r="C28" s="94">
        <v>30683.9</v>
      </c>
      <c r="D28" s="94">
        <v>32476.6</v>
      </c>
      <c r="E28" s="94">
        <v>21230.3</v>
      </c>
      <c r="F28" s="94">
        <v>-11246.3</v>
      </c>
      <c r="G28" s="94">
        <v>65.37106716836122</v>
      </c>
      <c r="H28" s="94">
        <v>17570.4</v>
      </c>
      <c r="I28" s="94">
        <v>3659.899999999998</v>
      </c>
      <c r="J28" s="94">
        <v>120.82991849929425</v>
      </c>
      <c r="K28" s="175"/>
    </row>
    <row r="29" spans="1:11" ht="19.5" customHeight="1">
      <c r="A29" s="315" t="s">
        <v>171</v>
      </c>
      <c r="B29" s="316">
        <v>28</v>
      </c>
      <c r="C29" s="94">
        <v>5.2</v>
      </c>
      <c r="D29" s="94">
        <v>5.2</v>
      </c>
      <c r="E29" s="94">
        <v>3.5</v>
      </c>
      <c r="F29" s="94">
        <v>-1.7000000000000002</v>
      </c>
      <c r="G29" s="94">
        <v>67.3076923076923</v>
      </c>
      <c r="H29" s="94">
        <v>3.7</v>
      </c>
      <c r="I29" s="94">
        <v>-0.20000000000000018</v>
      </c>
      <c r="J29" s="94">
        <v>94.5945945945946</v>
      </c>
      <c r="K29" s="175"/>
    </row>
    <row r="30" spans="1:11" ht="19.5" customHeight="1">
      <c r="A30" s="303" t="s">
        <v>168</v>
      </c>
      <c r="B30" s="302">
        <v>3</v>
      </c>
      <c r="C30" s="317">
        <v>21.099999999999998</v>
      </c>
      <c r="D30" s="317">
        <v>21.099999999999998</v>
      </c>
      <c r="E30" s="317">
        <v>7.7</v>
      </c>
      <c r="F30" s="317">
        <v>-13.399999999999999</v>
      </c>
      <c r="G30" s="317">
        <v>36.492890995260666</v>
      </c>
      <c r="H30" s="317">
        <v>10.399999999999999</v>
      </c>
      <c r="I30" s="317">
        <v>-2.6999999999999984</v>
      </c>
      <c r="J30" s="317">
        <v>74.03846153846155</v>
      </c>
      <c r="K30" s="175"/>
    </row>
    <row r="31" spans="1:11" ht="19.5" customHeight="1">
      <c r="A31" s="315" t="s">
        <v>169</v>
      </c>
      <c r="B31" s="66">
        <v>31</v>
      </c>
      <c r="C31" s="94">
        <v>15.7</v>
      </c>
      <c r="D31" s="94">
        <v>15.7</v>
      </c>
      <c r="E31" s="94">
        <v>5.4</v>
      </c>
      <c r="F31" s="94">
        <v>-10.299999999999999</v>
      </c>
      <c r="G31" s="94">
        <v>34.39490445859873</v>
      </c>
      <c r="H31" s="94">
        <v>8.1</v>
      </c>
      <c r="I31" s="94">
        <v>-2.6999999999999993</v>
      </c>
      <c r="J31" s="94">
        <v>66.66666666666667</v>
      </c>
      <c r="K31" s="175"/>
    </row>
    <row r="32" spans="1:11" ht="13.5" customHeight="1">
      <c r="A32" s="37" t="s">
        <v>4</v>
      </c>
      <c r="B32" s="181"/>
      <c r="C32" s="177"/>
      <c r="D32" s="177"/>
      <c r="E32" s="177"/>
      <c r="F32" s="177"/>
      <c r="G32" s="177"/>
      <c r="H32" s="314"/>
      <c r="I32" s="314"/>
      <c r="J32" s="314"/>
      <c r="K32" s="175"/>
    </row>
    <row r="33" spans="1:11" ht="19.5" customHeight="1">
      <c r="A33" s="83" t="s">
        <v>178</v>
      </c>
      <c r="B33" s="182">
        <v>319</v>
      </c>
      <c r="C33" s="95">
        <v>0.5</v>
      </c>
      <c r="D33" s="95">
        <v>0.5</v>
      </c>
      <c r="E33" s="95">
        <v>0.1</v>
      </c>
      <c r="F33" s="95">
        <v>-0.4</v>
      </c>
      <c r="G33" s="95">
        <v>20</v>
      </c>
      <c r="H33" s="95">
        <v>0</v>
      </c>
      <c r="I33" s="95">
        <v>0.1</v>
      </c>
      <c r="J33" s="95" t="s">
        <v>0</v>
      </c>
      <c r="K33" s="175"/>
    </row>
    <row r="34" spans="1:11" ht="19.5" customHeight="1">
      <c r="A34" s="321" t="s">
        <v>274</v>
      </c>
      <c r="B34" s="78" t="s">
        <v>271</v>
      </c>
      <c r="C34" s="94">
        <v>4.2</v>
      </c>
      <c r="D34" s="94">
        <v>4.2</v>
      </c>
      <c r="E34" s="94">
        <v>1.8</v>
      </c>
      <c r="F34" s="94">
        <v>-2.4000000000000004</v>
      </c>
      <c r="G34" s="94">
        <v>42.857142857142854</v>
      </c>
      <c r="H34" s="94">
        <v>1.7</v>
      </c>
      <c r="I34" s="94">
        <v>0.10000000000000009</v>
      </c>
      <c r="J34" s="94">
        <v>105.88235294117648</v>
      </c>
      <c r="K34" s="175"/>
    </row>
    <row r="35" spans="1:11" ht="30.75" customHeight="1">
      <c r="A35" s="321" t="s">
        <v>208</v>
      </c>
      <c r="B35" s="322" t="s">
        <v>272</v>
      </c>
      <c r="C35" s="94">
        <v>1.2</v>
      </c>
      <c r="D35" s="94">
        <v>1.2</v>
      </c>
      <c r="E35" s="94">
        <v>0.5</v>
      </c>
      <c r="F35" s="94">
        <v>-0.7</v>
      </c>
      <c r="G35" s="94">
        <v>41.66666666666667</v>
      </c>
      <c r="H35" s="94">
        <v>0.6</v>
      </c>
      <c r="I35" s="94">
        <v>-0.09999999999999998</v>
      </c>
      <c r="J35" s="94">
        <v>83.33333333333334</v>
      </c>
      <c r="K35" s="175"/>
    </row>
    <row r="36" spans="1:10" ht="18" customHeight="1">
      <c r="A36" s="114" t="s">
        <v>46</v>
      </c>
      <c r="B36" s="120" t="s">
        <v>45</v>
      </c>
      <c r="C36" s="116">
        <v>31224.2</v>
      </c>
      <c r="D36" s="116">
        <v>33042.299999999996</v>
      </c>
      <c r="E36" s="116">
        <v>21511.8</v>
      </c>
      <c r="F36" s="116">
        <v>-11530.499999999996</v>
      </c>
      <c r="G36" s="116">
        <v>65.10382146521277</v>
      </c>
      <c r="H36" s="116">
        <v>17850.100000000002</v>
      </c>
      <c r="I36" s="116">
        <v>3661.699999999997</v>
      </c>
      <c r="J36" s="116">
        <v>120.513610568008</v>
      </c>
    </row>
    <row r="37" spans="1:10" ht="15.75" customHeight="1">
      <c r="A37" s="179" t="s">
        <v>224</v>
      </c>
      <c r="B37" s="176"/>
      <c r="C37" s="176"/>
      <c r="D37" s="177"/>
      <c r="E37" s="177"/>
      <c r="F37" s="177"/>
      <c r="G37" s="177"/>
      <c r="H37" s="256"/>
      <c r="I37" s="256"/>
      <c r="J37" s="256"/>
    </row>
    <row r="38" spans="1:10" ht="21.75" customHeight="1">
      <c r="A38" s="82" t="s">
        <v>68</v>
      </c>
      <c r="B38" s="146" t="s">
        <v>67</v>
      </c>
      <c r="C38" s="147">
        <v>31224.2</v>
      </c>
      <c r="D38" s="147">
        <v>33042.3</v>
      </c>
      <c r="E38" s="147">
        <v>21511.8</v>
      </c>
      <c r="F38" s="147">
        <v>-11530.500000000004</v>
      </c>
      <c r="G38" s="147">
        <v>65.10382146521276</v>
      </c>
      <c r="H38" s="94">
        <v>17850.1</v>
      </c>
      <c r="I38" s="94">
        <v>3661.7000000000007</v>
      </c>
      <c r="J38" s="94">
        <v>120.51361056800802</v>
      </c>
    </row>
    <row r="39" spans="1:10" ht="21.75" customHeight="1">
      <c r="A39" s="114" t="s">
        <v>188</v>
      </c>
      <c r="B39" s="115" t="s">
        <v>175</v>
      </c>
      <c r="C39" s="116">
        <v>0</v>
      </c>
      <c r="D39" s="116">
        <v>0</v>
      </c>
      <c r="E39" s="116">
        <v>695.6000000000022</v>
      </c>
      <c r="F39" s="116">
        <v>695.6000000000022</v>
      </c>
      <c r="G39" s="116" t="s">
        <v>0</v>
      </c>
      <c r="H39" s="257">
        <v>655.0999999999949</v>
      </c>
      <c r="I39" s="257">
        <v>40.500000000007276</v>
      </c>
      <c r="J39" s="257">
        <v>106.18226225003933</v>
      </c>
    </row>
    <row r="40" spans="1:10" ht="21.75" customHeight="1">
      <c r="A40" s="259" t="s">
        <v>161</v>
      </c>
      <c r="B40" s="260" t="s">
        <v>223</v>
      </c>
      <c r="C40" s="261">
        <v>0</v>
      </c>
      <c r="D40" s="261">
        <v>0</v>
      </c>
      <c r="E40" s="261">
        <v>-695.6000000000022</v>
      </c>
      <c r="F40" s="261">
        <v>-695.6000000000022</v>
      </c>
      <c r="G40" s="261" t="s">
        <v>0</v>
      </c>
      <c r="H40" s="262">
        <v>-655.0999999999949</v>
      </c>
      <c r="I40" s="262">
        <v>-40.500000000007276</v>
      </c>
      <c r="J40" s="262">
        <v>106.18226225003933</v>
      </c>
    </row>
    <row r="41" spans="1:10" ht="17.25">
      <c r="A41" s="114" t="s">
        <v>69</v>
      </c>
      <c r="B41" s="115" t="s">
        <v>70</v>
      </c>
      <c r="C41" s="116">
        <v>0</v>
      </c>
      <c r="D41" s="116">
        <v>-60.4</v>
      </c>
      <c r="E41" s="116">
        <v>-60.4</v>
      </c>
      <c r="F41" s="116">
        <v>0</v>
      </c>
      <c r="G41" s="116">
        <v>100</v>
      </c>
      <c r="H41" s="116">
        <v>-41</v>
      </c>
      <c r="I41" s="116">
        <v>-19.4</v>
      </c>
      <c r="J41" s="116">
        <v>147.3170731707317</v>
      </c>
    </row>
    <row r="42" spans="1:10" ht="16.5">
      <c r="A42" s="205" t="s">
        <v>279</v>
      </c>
      <c r="B42" s="133" t="s">
        <v>71</v>
      </c>
      <c r="C42" s="130">
        <v>0</v>
      </c>
      <c r="D42" s="130">
        <v>-60.4</v>
      </c>
      <c r="E42" s="130">
        <v>-60.4</v>
      </c>
      <c r="F42" s="130">
        <v>0</v>
      </c>
      <c r="G42" s="130">
        <v>100</v>
      </c>
      <c r="H42" s="130">
        <v>-41</v>
      </c>
      <c r="I42" s="130">
        <v>-19.4</v>
      </c>
      <c r="J42" s="130">
        <v>147.3170731707317</v>
      </c>
    </row>
    <row r="43" spans="1:10" ht="15.75" customHeight="1">
      <c r="A43" s="46" t="s">
        <v>268</v>
      </c>
      <c r="B43" s="56" t="s">
        <v>81</v>
      </c>
      <c r="C43" s="130">
        <v>0</v>
      </c>
      <c r="D43" s="130">
        <v>-60.4</v>
      </c>
      <c r="E43" s="130">
        <v>-60.4</v>
      </c>
      <c r="F43" s="130">
        <v>0</v>
      </c>
      <c r="G43" s="130">
        <v>100</v>
      </c>
      <c r="H43" s="130">
        <v>-41</v>
      </c>
      <c r="I43" s="130">
        <v>-19.4</v>
      </c>
      <c r="J43" s="130">
        <v>147.3170731707317</v>
      </c>
    </row>
    <row r="44" spans="1:10" ht="15.75" customHeight="1">
      <c r="A44" s="114" t="s">
        <v>113</v>
      </c>
      <c r="B44" s="115" t="s">
        <v>82</v>
      </c>
      <c r="C44" s="114">
        <v>0</v>
      </c>
      <c r="D44" s="114">
        <v>0</v>
      </c>
      <c r="E44" s="328">
        <v>0.1</v>
      </c>
      <c r="F44" s="328">
        <v>0.1</v>
      </c>
      <c r="G44" s="328" t="s">
        <v>0</v>
      </c>
      <c r="H44" s="328">
        <v>0.4</v>
      </c>
      <c r="I44" s="328">
        <v>-0.30000000000000004</v>
      </c>
      <c r="J44" s="114">
        <v>14.8</v>
      </c>
    </row>
    <row r="45" spans="1:10" ht="16.5" customHeight="1">
      <c r="A45" s="60" t="s">
        <v>115</v>
      </c>
      <c r="B45" s="55" t="s">
        <v>116</v>
      </c>
      <c r="C45" s="130">
        <v>0</v>
      </c>
      <c r="D45" s="130">
        <v>0</v>
      </c>
      <c r="E45" s="130">
        <v>0.1</v>
      </c>
      <c r="F45" s="130">
        <v>0.1</v>
      </c>
      <c r="G45" s="130" t="s">
        <v>0</v>
      </c>
      <c r="H45" s="130">
        <v>0.4</v>
      </c>
      <c r="I45" s="130">
        <v>-0.30000000000000004</v>
      </c>
      <c r="J45" s="130">
        <v>14.8</v>
      </c>
    </row>
    <row r="46" spans="1:10" ht="18.75" customHeight="1">
      <c r="A46" s="46" t="s">
        <v>119</v>
      </c>
      <c r="B46" s="56" t="s">
        <v>120</v>
      </c>
      <c r="C46" s="130">
        <v>0</v>
      </c>
      <c r="D46" s="130">
        <v>0</v>
      </c>
      <c r="E46" s="131">
        <v>0.1</v>
      </c>
      <c r="F46" s="131">
        <v>0.1</v>
      </c>
      <c r="G46" s="131" t="s">
        <v>0</v>
      </c>
      <c r="H46" s="131">
        <v>0.4</v>
      </c>
      <c r="I46" s="131">
        <v>-0.30000000000000004</v>
      </c>
      <c r="J46" s="131">
        <v>14.8</v>
      </c>
    </row>
    <row r="47" spans="1:10" ht="16.5">
      <c r="A47" s="324" t="s">
        <v>125</v>
      </c>
      <c r="B47" s="325" t="s">
        <v>126</v>
      </c>
      <c r="C47" s="130">
        <v>0</v>
      </c>
      <c r="D47" s="130"/>
      <c r="E47" s="131">
        <v>0</v>
      </c>
      <c r="F47" s="131">
        <v>0</v>
      </c>
      <c r="G47" s="131">
        <v>0</v>
      </c>
      <c r="H47" s="131">
        <v>0</v>
      </c>
      <c r="I47" s="131">
        <v>0</v>
      </c>
      <c r="J47" s="131" t="s">
        <v>0</v>
      </c>
    </row>
    <row r="48" spans="1:10" ht="31.5">
      <c r="A48" s="326" t="s">
        <v>282</v>
      </c>
      <c r="B48" s="327" t="s">
        <v>283</v>
      </c>
      <c r="C48" s="130">
        <v>0</v>
      </c>
      <c r="D48" s="130">
        <v>0</v>
      </c>
      <c r="E48" s="100">
        <v>0</v>
      </c>
      <c r="F48" s="100">
        <v>0</v>
      </c>
      <c r="G48" s="99" t="s">
        <v>0</v>
      </c>
      <c r="H48" s="100">
        <v>0</v>
      </c>
      <c r="I48" s="100">
        <v>0</v>
      </c>
      <c r="J48" s="99" t="s">
        <v>0</v>
      </c>
    </row>
    <row r="49" spans="1:10" ht="31.5">
      <c r="A49" s="326" t="s">
        <v>284</v>
      </c>
      <c r="B49" s="327" t="s">
        <v>285</v>
      </c>
      <c r="C49" s="130">
        <v>0</v>
      </c>
      <c r="D49" s="130">
        <v>0</v>
      </c>
      <c r="E49" s="100">
        <v>0</v>
      </c>
      <c r="F49" s="100">
        <v>0</v>
      </c>
      <c r="G49" s="99">
        <v>0</v>
      </c>
      <c r="H49" s="100">
        <v>0</v>
      </c>
      <c r="I49" s="100">
        <v>0</v>
      </c>
      <c r="J49" s="130" t="s">
        <v>0</v>
      </c>
    </row>
    <row r="50" spans="1:10" ht="20.25" customHeight="1">
      <c r="A50" s="263" t="s">
        <v>158</v>
      </c>
      <c r="B50" s="264" t="s">
        <v>155</v>
      </c>
      <c r="C50" s="265">
        <v>0</v>
      </c>
      <c r="D50" s="265">
        <v>60.4</v>
      </c>
      <c r="E50" s="265">
        <v>-635.3000000000022</v>
      </c>
      <c r="F50" s="265">
        <v>-695.7000000000022</v>
      </c>
      <c r="G50" s="265" t="s">
        <v>299</v>
      </c>
      <c r="H50" s="289">
        <v>-614.4999999999949</v>
      </c>
      <c r="I50" s="289">
        <v>-20.800000000007344</v>
      </c>
      <c r="J50" s="289">
        <v>103.38486574450896</v>
      </c>
    </row>
    <row r="51" spans="1:10" ht="20.25" customHeight="1">
      <c r="A51" s="124" t="s">
        <v>159</v>
      </c>
      <c r="B51" s="125" t="s">
        <v>156</v>
      </c>
      <c r="C51" s="287">
        <v>0</v>
      </c>
      <c r="D51" s="126">
        <v>60.4</v>
      </c>
      <c r="E51" s="126">
        <v>60.4</v>
      </c>
      <c r="F51" s="126">
        <v>0</v>
      </c>
      <c r="G51" s="126">
        <v>100</v>
      </c>
      <c r="H51" s="258">
        <v>41</v>
      </c>
      <c r="I51" s="258">
        <v>19.4</v>
      </c>
      <c r="J51" s="258">
        <v>147.3170731707317</v>
      </c>
    </row>
    <row r="52" spans="1:10" ht="22.5" customHeight="1">
      <c r="A52" s="127" t="s">
        <v>160</v>
      </c>
      <c r="B52" s="128" t="s">
        <v>157</v>
      </c>
      <c r="C52" s="287">
        <v>0</v>
      </c>
      <c r="D52" s="126">
        <v>0</v>
      </c>
      <c r="E52" s="126">
        <v>-695.7000000000022</v>
      </c>
      <c r="F52" s="126">
        <v>-695.7000000000022</v>
      </c>
      <c r="G52" s="126" t="s">
        <v>0</v>
      </c>
      <c r="H52" s="258">
        <v>-655.4999999999949</v>
      </c>
      <c r="I52" s="258">
        <v>-40.20000000000732</v>
      </c>
      <c r="J52" s="258">
        <v>106.13272311212931</v>
      </c>
    </row>
    <row r="53" spans="8:10" ht="15">
      <c r="H53" s="250"/>
      <c r="I53" s="250"/>
      <c r="J53" s="250"/>
    </row>
    <row r="54" spans="8:10" ht="15">
      <c r="H54" s="250"/>
      <c r="I54" s="250"/>
      <c r="J54" s="250"/>
    </row>
  </sheetData>
  <sheetProtection/>
  <mergeCells count="13">
    <mergeCell ref="I1:J1"/>
    <mergeCell ref="B7:B8"/>
    <mergeCell ref="D7:D8"/>
    <mergeCell ref="E7:E8"/>
    <mergeCell ref="F7:G7"/>
    <mergeCell ref="A5:G5"/>
    <mergeCell ref="A2:J2"/>
    <mergeCell ref="A3:J3"/>
    <mergeCell ref="A4:J4"/>
    <mergeCell ref="I7:J7"/>
    <mergeCell ref="H7:H8"/>
    <mergeCell ref="A7:A8"/>
    <mergeCell ref="C7:C8"/>
  </mergeCells>
  <printOptions horizontalCentered="1"/>
  <pageMargins left="0" right="0" top="0.3937007874015748" bottom="0.1968503937007874" header="0" footer="0"/>
  <pageSetup blackAndWhite="1" fitToHeight="0" fitToWidth="1" horizontalDpi="600" verticalDpi="600" orientation="portrait" paperSize="9" scale="6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J39"/>
  <sheetViews>
    <sheetView showZeros="0" view="pageBreakPreview" zoomScaleSheetLayoutView="100" zoomScalePageLayoutView="0" workbookViewId="0" topLeftCell="A1">
      <selection activeCell="A4" sqref="A4:J4"/>
    </sheetView>
  </sheetViews>
  <sheetFormatPr defaultColWidth="9.140625" defaultRowHeight="15"/>
  <cols>
    <col min="1" max="1" width="51.8515625" style="0" customWidth="1"/>
    <col min="2" max="3" width="11.00390625" style="0" customWidth="1"/>
    <col min="4" max="4" width="11.7109375" style="0" customWidth="1"/>
    <col min="5" max="5" width="11.00390625" style="0" customWidth="1"/>
    <col min="6" max="6" width="11.57421875" style="0" customWidth="1"/>
    <col min="8" max="10" width="9.140625" style="0" customWidth="1"/>
  </cols>
  <sheetData>
    <row r="1" spans="4:10" ht="24" customHeight="1">
      <c r="D1" s="3"/>
      <c r="E1" s="3"/>
      <c r="F1" s="3"/>
      <c r="G1" s="92"/>
      <c r="H1" s="3"/>
      <c r="I1" s="358" t="s">
        <v>19</v>
      </c>
      <c r="J1" s="358"/>
    </row>
    <row r="2" spans="1:10" ht="20.25">
      <c r="A2" s="351" t="s">
        <v>12</v>
      </c>
      <c r="B2" s="351"/>
      <c r="C2" s="351"/>
      <c r="D2" s="351"/>
      <c r="E2" s="351"/>
      <c r="F2" s="351"/>
      <c r="G2" s="351"/>
      <c r="H2" s="351"/>
      <c r="I2" s="351"/>
      <c r="J2" s="351"/>
    </row>
    <row r="3" spans="1:10" ht="20.25">
      <c r="A3" s="351" t="s">
        <v>294</v>
      </c>
      <c r="B3" s="351"/>
      <c r="C3" s="351"/>
      <c r="D3" s="351"/>
      <c r="E3" s="351"/>
      <c r="F3" s="351"/>
      <c r="G3" s="351"/>
      <c r="H3" s="351"/>
      <c r="I3" s="351"/>
      <c r="J3" s="351"/>
    </row>
    <row r="4" spans="1:10" ht="21" customHeight="1">
      <c r="A4" s="347" t="s">
        <v>298</v>
      </c>
      <c r="B4" s="347"/>
      <c r="C4" s="347"/>
      <c r="D4" s="347"/>
      <c r="E4" s="347"/>
      <c r="F4" s="347"/>
      <c r="G4" s="347"/>
      <c r="H4" s="347"/>
      <c r="I4" s="347"/>
      <c r="J4" s="347"/>
    </row>
    <row r="5" spans="1:10" ht="15.75">
      <c r="A5" s="354"/>
      <c r="B5" s="354"/>
      <c r="C5" s="354"/>
      <c r="D5" s="354"/>
      <c r="E5" s="354"/>
      <c r="F5" s="354"/>
      <c r="G5" s="354"/>
      <c r="H5" s="89"/>
      <c r="I5" s="89"/>
      <c r="J5" s="89"/>
    </row>
    <row r="6" spans="1:10" ht="22.5" customHeight="1">
      <c r="A6" s="7"/>
      <c r="B6" s="7"/>
      <c r="C6" s="7"/>
      <c r="D6" s="7"/>
      <c r="E6" s="7"/>
      <c r="F6" s="7" t="s">
        <v>1</v>
      </c>
      <c r="H6" s="7"/>
      <c r="J6" s="91" t="s">
        <v>13</v>
      </c>
    </row>
    <row r="7" spans="1:10" ht="26.25" customHeight="1">
      <c r="A7" s="344" t="s">
        <v>27</v>
      </c>
      <c r="B7" s="352" t="s">
        <v>179</v>
      </c>
      <c r="C7" s="352" t="s">
        <v>261</v>
      </c>
      <c r="D7" s="360" t="s">
        <v>20</v>
      </c>
      <c r="E7" s="344" t="s">
        <v>28</v>
      </c>
      <c r="F7" s="362" t="s">
        <v>21</v>
      </c>
      <c r="G7" s="363"/>
      <c r="H7" s="349" t="s">
        <v>25</v>
      </c>
      <c r="I7" s="349" t="s">
        <v>26</v>
      </c>
      <c r="J7" s="349"/>
    </row>
    <row r="8" spans="1:10" ht="25.5">
      <c r="A8" s="345"/>
      <c r="B8" s="353"/>
      <c r="C8" s="353"/>
      <c r="D8" s="361"/>
      <c r="E8" s="345"/>
      <c r="F8" s="10" t="s">
        <v>22</v>
      </c>
      <c r="G8" s="10" t="s">
        <v>23</v>
      </c>
      <c r="H8" s="349"/>
      <c r="I8" s="10" t="s">
        <v>24</v>
      </c>
      <c r="J8" s="10" t="s">
        <v>23</v>
      </c>
    </row>
    <row r="9" spans="1:10" ht="15">
      <c r="A9" s="12">
        <v>1</v>
      </c>
      <c r="B9" s="79">
        <v>2</v>
      </c>
      <c r="C9" s="79">
        <v>3</v>
      </c>
      <c r="D9" s="12">
        <v>4</v>
      </c>
      <c r="E9" s="12">
        <v>5</v>
      </c>
      <c r="F9" s="12">
        <v>6</v>
      </c>
      <c r="G9" s="12">
        <v>7</v>
      </c>
      <c r="H9" s="11">
        <v>6</v>
      </c>
      <c r="I9" s="11">
        <v>7</v>
      </c>
      <c r="J9" s="11">
        <v>8</v>
      </c>
    </row>
    <row r="10" spans="1:10" ht="17.25">
      <c r="A10" s="114" t="s">
        <v>78</v>
      </c>
      <c r="B10" s="120">
        <v>1</v>
      </c>
      <c r="C10" s="116">
        <v>12287.599999999999</v>
      </c>
      <c r="D10" s="116">
        <v>12373.7</v>
      </c>
      <c r="E10" s="116">
        <v>7721.300000000001</v>
      </c>
      <c r="F10" s="116">
        <v>-4652.4</v>
      </c>
      <c r="G10" s="116">
        <v>62.400898680265406</v>
      </c>
      <c r="H10" s="251">
        <v>7085.200000000001</v>
      </c>
      <c r="I10" s="251">
        <v>636.1000000000001</v>
      </c>
      <c r="J10" s="251">
        <v>108.97786936148593</v>
      </c>
    </row>
    <row r="11" spans="1:10" ht="15.75">
      <c r="A11" s="27" t="s">
        <v>48</v>
      </c>
      <c r="B11" s="53">
        <v>12</v>
      </c>
      <c r="C11" s="98">
        <v>6117.2</v>
      </c>
      <c r="D11" s="98">
        <v>6180</v>
      </c>
      <c r="E11" s="98">
        <v>4089.8</v>
      </c>
      <c r="F11" s="98">
        <v>-2090.2</v>
      </c>
      <c r="G11" s="98">
        <v>66.1779935275081</v>
      </c>
      <c r="H11" s="269">
        <v>3625</v>
      </c>
      <c r="I11" s="269">
        <v>464.8000000000002</v>
      </c>
      <c r="J11" s="269">
        <v>112.82206896551725</v>
      </c>
    </row>
    <row r="12" spans="1:10" ht="15">
      <c r="A12" s="26" t="s">
        <v>260</v>
      </c>
      <c r="B12" s="66">
        <v>122</v>
      </c>
      <c r="C12" s="94">
        <v>6117.2</v>
      </c>
      <c r="D12" s="94">
        <v>6180</v>
      </c>
      <c r="E12" s="94">
        <v>4089.8</v>
      </c>
      <c r="F12" s="94">
        <v>1331.1</v>
      </c>
      <c r="G12" s="94">
        <v>66.1779935275081</v>
      </c>
      <c r="H12" s="16">
        <v>3625</v>
      </c>
      <c r="I12" s="16">
        <v>464.8000000000002</v>
      </c>
      <c r="J12" s="16">
        <v>112.82206896551725</v>
      </c>
    </row>
    <row r="13" spans="1:10" ht="15.75">
      <c r="A13" s="31" t="s">
        <v>33</v>
      </c>
      <c r="B13" s="49">
        <v>14</v>
      </c>
      <c r="C13" s="98">
        <v>98.5</v>
      </c>
      <c r="D13" s="98">
        <v>98.5</v>
      </c>
      <c r="E13" s="98">
        <v>89.60000000000001</v>
      </c>
      <c r="F13" s="98">
        <v>-8.9</v>
      </c>
      <c r="G13" s="98">
        <v>90.96446700507616</v>
      </c>
      <c r="H13" s="269">
        <v>56.400000000000006</v>
      </c>
      <c r="I13" s="269">
        <v>33.2</v>
      </c>
      <c r="J13" s="269">
        <v>158.86524822695037</v>
      </c>
    </row>
    <row r="14" spans="1:10" ht="17.25" customHeight="1">
      <c r="A14" s="29" t="s">
        <v>34</v>
      </c>
      <c r="B14" s="66">
        <v>141</v>
      </c>
      <c r="C14" s="94">
        <v>2.3</v>
      </c>
      <c r="D14" s="94">
        <v>2.3</v>
      </c>
      <c r="E14" s="94">
        <v>1.8</v>
      </c>
      <c r="F14" s="94">
        <v>-0.4999999999999998</v>
      </c>
      <c r="G14" s="94">
        <v>78.26086956521739</v>
      </c>
      <c r="H14" s="16">
        <v>1.5</v>
      </c>
      <c r="I14" s="16">
        <v>0.30000000000000004</v>
      </c>
      <c r="J14" s="16">
        <v>120</v>
      </c>
    </row>
    <row r="15" spans="1:10" ht="17.25" customHeight="1">
      <c r="A15" s="51" t="s">
        <v>198</v>
      </c>
      <c r="B15" s="64">
        <v>1411</v>
      </c>
      <c r="C15" s="95">
        <v>2.3</v>
      </c>
      <c r="D15" s="95">
        <v>2.3</v>
      </c>
      <c r="E15" s="95">
        <v>1.8</v>
      </c>
      <c r="F15" s="95">
        <v>-0.4999999999999998</v>
      </c>
      <c r="G15" s="95">
        <v>78.26086956521739</v>
      </c>
      <c r="H15" s="36"/>
      <c r="I15" s="36"/>
      <c r="J15" s="36"/>
    </row>
    <row r="16" spans="1:10" ht="16.5" customHeight="1">
      <c r="A16" s="29" t="s">
        <v>43</v>
      </c>
      <c r="B16" s="66">
        <v>143</v>
      </c>
      <c r="C16" s="94">
        <v>0.3</v>
      </c>
      <c r="D16" s="94">
        <v>0.3</v>
      </c>
      <c r="E16" s="94">
        <v>0.4</v>
      </c>
      <c r="F16" s="94">
        <v>0.10000000000000003</v>
      </c>
      <c r="G16" s="94">
        <v>133.33333333333334</v>
      </c>
      <c r="H16" s="16">
        <v>0.2</v>
      </c>
      <c r="I16" s="16">
        <v>0.2</v>
      </c>
      <c r="J16" s="16">
        <v>200</v>
      </c>
    </row>
    <row r="17" spans="1:10" ht="18.75" customHeight="1">
      <c r="A17" s="29" t="s">
        <v>36</v>
      </c>
      <c r="B17" s="66">
        <v>145</v>
      </c>
      <c r="C17" s="94">
        <v>95.9</v>
      </c>
      <c r="D17" s="94">
        <v>95.9</v>
      </c>
      <c r="E17" s="94">
        <v>87.4</v>
      </c>
      <c r="F17" s="94">
        <v>-8.5</v>
      </c>
      <c r="G17" s="94">
        <v>91.13660062565172</v>
      </c>
      <c r="H17" s="16">
        <v>54.7</v>
      </c>
      <c r="I17" s="16">
        <v>32.7</v>
      </c>
      <c r="J17" s="16">
        <v>159.78062157221206</v>
      </c>
    </row>
    <row r="18" spans="1:10" ht="21.75" customHeight="1">
      <c r="A18" s="23" t="s">
        <v>39</v>
      </c>
      <c r="B18" s="49">
        <v>19</v>
      </c>
      <c r="C18" s="98">
        <v>6071.9</v>
      </c>
      <c r="D18" s="98">
        <v>6095.2</v>
      </c>
      <c r="E18" s="98">
        <v>3541.9</v>
      </c>
      <c r="F18" s="98">
        <v>-2553.2999999999997</v>
      </c>
      <c r="G18" s="98">
        <v>58.109660060375376</v>
      </c>
      <c r="H18" s="269">
        <v>3403.8</v>
      </c>
      <c r="I18" s="269">
        <v>138.0999999999999</v>
      </c>
      <c r="J18" s="269">
        <v>104.05723015453316</v>
      </c>
    </row>
    <row r="19" spans="1:10" ht="23.25" customHeight="1">
      <c r="A19" s="30" t="s">
        <v>41</v>
      </c>
      <c r="B19" s="78">
        <v>192</v>
      </c>
      <c r="C19" s="94">
        <v>6071.9</v>
      </c>
      <c r="D19" s="94">
        <v>6095.2</v>
      </c>
      <c r="E19" s="94">
        <v>3541.9</v>
      </c>
      <c r="F19" s="94">
        <v>-2553.2999999999997</v>
      </c>
      <c r="G19" s="94">
        <v>58.109660060375376</v>
      </c>
      <c r="H19" s="16">
        <v>3403.8</v>
      </c>
      <c r="I19" s="16">
        <v>138.0999999999999</v>
      </c>
      <c r="J19" s="16">
        <v>104.05723015453316</v>
      </c>
    </row>
    <row r="20" spans="1:10" ht="31.5" customHeight="1">
      <c r="A20" s="30" t="s">
        <v>185</v>
      </c>
      <c r="B20" s="78">
        <v>1922</v>
      </c>
      <c r="C20" s="94">
        <v>6071.9</v>
      </c>
      <c r="D20" s="94">
        <v>6095.2</v>
      </c>
      <c r="E20" s="94">
        <v>3541.9</v>
      </c>
      <c r="F20" s="94">
        <v>-2553.2999999999997</v>
      </c>
      <c r="G20" s="94">
        <v>58.109660060375376</v>
      </c>
      <c r="H20" s="16">
        <v>3403.8</v>
      </c>
      <c r="I20" s="16">
        <v>138.0999999999999</v>
      </c>
      <c r="J20" s="16">
        <v>104.05723015453316</v>
      </c>
    </row>
    <row r="21" spans="1:10" ht="21.75" customHeight="1">
      <c r="A21" s="114" t="s">
        <v>46</v>
      </c>
      <c r="B21" s="120" t="s">
        <v>45</v>
      </c>
      <c r="C21" s="116">
        <v>12287.6</v>
      </c>
      <c r="D21" s="116">
        <v>12618.7</v>
      </c>
      <c r="E21" s="116">
        <v>7703.3</v>
      </c>
      <c r="F21" s="116">
        <v>-4915.400000000001</v>
      </c>
      <c r="G21" s="116">
        <v>61.046700531750496</v>
      </c>
      <c r="H21" s="251">
        <v>7382</v>
      </c>
      <c r="I21" s="251">
        <v>321.3000000000002</v>
      </c>
      <c r="J21" s="251">
        <v>104.35247900298022</v>
      </c>
    </row>
    <row r="22" spans="1:10" ht="16.5" customHeight="1">
      <c r="A22" s="179" t="s">
        <v>214</v>
      </c>
      <c r="B22" s="176"/>
      <c r="C22" s="177"/>
      <c r="D22" s="177"/>
      <c r="E22" s="177"/>
      <c r="F22" s="177"/>
      <c r="G22" s="177"/>
      <c r="H22" s="178"/>
      <c r="I22" s="178"/>
      <c r="J22" s="178"/>
    </row>
    <row r="23" spans="1:10" ht="19.5" customHeight="1">
      <c r="A23" s="132" t="s">
        <v>47</v>
      </c>
      <c r="B23" s="302">
        <v>2</v>
      </c>
      <c r="C23" s="317">
        <v>12237.5</v>
      </c>
      <c r="D23" s="317">
        <v>12568.6</v>
      </c>
      <c r="E23" s="317">
        <v>7701.1</v>
      </c>
      <c r="F23" s="317">
        <v>-4867.5</v>
      </c>
      <c r="G23" s="317">
        <v>61.27253632067215</v>
      </c>
      <c r="H23" s="317">
        <v>7380.7</v>
      </c>
      <c r="I23" s="317">
        <v>320.40000000000055</v>
      </c>
      <c r="J23" s="317">
        <v>104.3410516617665</v>
      </c>
    </row>
    <row r="24" spans="1:10" ht="19.5" customHeight="1">
      <c r="A24" s="32" t="s">
        <v>174</v>
      </c>
      <c r="B24" s="160">
        <v>21</v>
      </c>
      <c r="C24" s="102">
        <v>83.1</v>
      </c>
      <c r="D24" s="102">
        <v>83.1</v>
      </c>
      <c r="E24" s="102">
        <v>45.3</v>
      </c>
      <c r="F24" s="102">
        <v>-37.8</v>
      </c>
      <c r="G24" s="102">
        <v>54.51263537906137</v>
      </c>
      <c r="H24" s="102">
        <v>47.8</v>
      </c>
      <c r="I24" s="102">
        <v>-2.5</v>
      </c>
      <c r="J24" s="102">
        <v>94.76987447698745</v>
      </c>
    </row>
    <row r="25" spans="1:10" ht="19.5" customHeight="1">
      <c r="A25" s="32" t="s">
        <v>173</v>
      </c>
      <c r="B25" s="160">
        <v>22</v>
      </c>
      <c r="C25" s="102">
        <v>12153.9</v>
      </c>
      <c r="D25" s="102">
        <v>12485</v>
      </c>
      <c r="E25" s="102">
        <v>7655.5</v>
      </c>
      <c r="F25" s="102">
        <v>-4829.5</v>
      </c>
      <c r="G25" s="102">
        <v>61.317581097316776</v>
      </c>
      <c r="H25" s="102">
        <v>7332.7</v>
      </c>
      <c r="I25" s="102">
        <v>322.8000000000002</v>
      </c>
      <c r="J25" s="102">
        <v>104.40219837167754</v>
      </c>
    </row>
    <row r="26" spans="1:10" ht="19.5" customHeight="1">
      <c r="A26" s="32" t="s">
        <v>172</v>
      </c>
      <c r="B26" s="160">
        <v>27</v>
      </c>
      <c r="C26" s="106">
        <v>0.5</v>
      </c>
      <c r="D26" s="106">
        <v>0.5</v>
      </c>
      <c r="E26" s="106">
        <v>0.3</v>
      </c>
      <c r="F26" s="106">
        <v>-0.2</v>
      </c>
      <c r="G26" s="106">
        <v>60</v>
      </c>
      <c r="H26" s="106">
        <v>0.2</v>
      </c>
      <c r="I26" s="106">
        <v>0.09999999999999998</v>
      </c>
      <c r="J26" s="106">
        <v>149.99999999999997</v>
      </c>
    </row>
    <row r="27" spans="1:10" ht="19.5" customHeight="1">
      <c r="A27" s="153" t="s">
        <v>168</v>
      </c>
      <c r="B27" s="157">
        <v>3</v>
      </c>
      <c r="C27" s="317">
        <v>50.1</v>
      </c>
      <c r="D27" s="317">
        <v>50.1</v>
      </c>
      <c r="E27" s="317">
        <v>2.2</v>
      </c>
      <c r="F27" s="317">
        <v>-47.9</v>
      </c>
      <c r="G27" s="317">
        <v>4.39121756487026</v>
      </c>
      <c r="H27" s="317">
        <v>1.2999999999999998</v>
      </c>
      <c r="I27" s="317">
        <v>0.9000000000000004</v>
      </c>
      <c r="J27" s="317">
        <v>169.23076923076928</v>
      </c>
    </row>
    <row r="28" spans="1:10" ht="19.5" customHeight="1">
      <c r="A28" s="32" t="s">
        <v>169</v>
      </c>
      <c r="B28" s="160">
        <v>31</v>
      </c>
      <c r="C28" s="102">
        <v>19</v>
      </c>
      <c r="D28" s="102">
        <v>19</v>
      </c>
      <c r="E28" s="102">
        <v>0.9</v>
      </c>
      <c r="F28" s="102">
        <v>-18.1</v>
      </c>
      <c r="G28" s="102">
        <v>4.736842105263158</v>
      </c>
      <c r="H28" s="102">
        <v>0.7</v>
      </c>
      <c r="I28" s="102">
        <v>0.20000000000000007</v>
      </c>
      <c r="J28" s="102">
        <v>77.77777777777777</v>
      </c>
    </row>
    <row r="29" spans="1:10" ht="15.75" customHeight="1">
      <c r="A29" s="37" t="s">
        <v>4</v>
      </c>
      <c r="B29" s="160"/>
      <c r="C29" s="160"/>
      <c r="D29" s="159"/>
      <c r="E29" s="159"/>
      <c r="F29" s="159"/>
      <c r="G29" s="159"/>
      <c r="H29" s="178"/>
      <c r="I29" s="178"/>
      <c r="J29" s="178"/>
    </row>
    <row r="30" spans="1:10" ht="19.5" customHeight="1">
      <c r="A30" s="83" t="s">
        <v>178</v>
      </c>
      <c r="B30" s="161">
        <v>319</v>
      </c>
      <c r="C30" s="105">
        <v>0</v>
      </c>
      <c r="D30" s="105">
        <v>1.5</v>
      </c>
      <c r="E30" s="105">
        <v>0</v>
      </c>
      <c r="F30" s="105">
        <v>-1.5</v>
      </c>
      <c r="G30" s="105">
        <v>0</v>
      </c>
      <c r="H30" s="105">
        <v>0</v>
      </c>
      <c r="I30" s="105">
        <v>0</v>
      </c>
      <c r="J30" s="105" t="s">
        <v>0</v>
      </c>
    </row>
    <row r="31" spans="1:10" ht="19.5" customHeight="1">
      <c r="A31" s="241" t="s">
        <v>273</v>
      </c>
      <c r="B31" s="169" t="s">
        <v>271</v>
      </c>
      <c r="C31" s="106">
        <v>31.1</v>
      </c>
      <c r="D31" s="106">
        <v>31.1</v>
      </c>
      <c r="E31" s="106">
        <v>1.3</v>
      </c>
      <c r="F31" s="106">
        <v>-29.8</v>
      </c>
      <c r="G31" s="106">
        <v>4.180064308681672</v>
      </c>
      <c r="H31" s="106">
        <v>0.6</v>
      </c>
      <c r="I31" s="106">
        <v>0.7000000000000001</v>
      </c>
      <c r="J31" s="106" t="s">
        <v>299</v>
      </c>
    </row>
    <row r="32" spans="1:10" ht="19.5" customHeight="1">
      <c r="A32" s="114" t="s">
        <v>46</v>
      </c>
      <c r="B32" s="120" t="s">
        <v>45</v>
      </c>
      <c r="C32" s="116">
        <v>12287.6</v>
      </c>
      <c r="D32" s="116">
        <v>12618.7</v>
      </c>
      <c r="E32" s="116">
        <v>7703.3</v>
      </c>
      <c r="F32" s="116">
        <v>-4915.400000000001</v>
      </c>
      <c r="G32" s="116">
        <v>61.046700531750496</v>
      </c>
      <c r="H32" s="116">
        <v>7382</v>
      </c>
      <c r="I32" s="116">
        <v>321.3000000000002</v>
      </c>
      <c r="J32" s="116">
        <v>104.35247900298022</v>
      </c>
    </row>
    <row r="33" spans="1:10" ht="16.5" customHeight="1">
      <c r="A33" s="179" t="s">
        <v>224</v>
      </c>
      <c r="B33" s="176"/>
      <c r="C33" s="176"/>
      <c r="D33" s="177"/>
      <c r="E33" s="177"/>
      <c r="F33" s="177"/>
      <c r="G33" s="177"/>
      <c r="H33" s="38"/>
      <c r="I33" s="38"/>
      <c r="J33" s="38"/>
    </row>
    <row r="34" spans="1:10" ht="21" customHeight="1">
      <c r="A34" s="82" t="s">
        <v>61</v>
      </c>
      <c r="B34" s="146" t="s">
        <v>62</v>
      </c>
      <c r="C34" s="147">
        <v>12287.6</v>
      </c>
      <c r="D34" s="147">
        <v>12618.7</v>
      </c>
      <c r="E34" s="147">
        <v>7703.3</v>
      </c>
      <c r="F34" s="147">
        <v>-4915.400000000001</v>
      </c>
      <c r="G34" s="147">
        <v>61.046700531750496</v>
      </c>
      <c r="H34" s="36">
        <v>7382</v>
      </c>
      <c r="I34" s="36">
        <v>321.3000000000002</v>
      </c>
      <c r="J34" s="36">
        <v>104.35247900298022</v>
      </c>
    </row>
    <row r="35" spans="1:10" ht="22.5" customHeight="1">
      <c r="A35" s="114" t="s">
        <v>188</v>
      </c>
      <c r="B35" s="115" t="s">
        <v>175</v>
      </c>
      <c r="C35" s="116">
        <v>0</v>
      </c>
      <c r="D35" s="116">
        <v>-245</v>
      </c>
      <c r="E35" s="116">
        <v>18.00000000000091</v>
      </c>
      <c r="F35" s="116">
        <v>263.0000000000009</v>
      </c>
      <c r="G35" s="116">
        <v>7.3</v>
      </c>
      <c r="H35" s="251">
        <v>-296.7999999999993</v>
      </c>
      <c r="I35" s="251">
        <v>314.8000000000002</v>
      </c>
      <c r="J35" s="251" t="s">
        <v>303</v>
      </c>
    </row>
    <row r="36" spans="1:10" ht="20.25" customHeight="1">
      <c r="A36" s="117" t="s">
        <v>161</v>
      </c>
      <c r="B36" s="174" t="s">
        <v>223</v>
      </c>
      <c r="C36" s="118">
        <v>0</v>
      </c>
      <c r="D36" s="118">
        <v>245</v>
      </c>
      <c r="E36" s="118">
        <v>-18.00000000000091</v>
      </c>
      <c r="F36" s="118">
        <v>-263.0000000000009</v>
      </c>
      <c r="G36" s="118">
        <v>7.3</v>
      </c>
      <c r="H36" s="290">
        <v>296.7999999999993</v>
      </c>
      <c r="I36" s="290">
        <v>-314.8000000000002</v>
      </c>
      <c r="J36" s="272" t="s">
        <v>303</v>
      </c>
    </row>
    <row r="37" spans="1:10" ht="23.25" customHeight="1">
      <c r="A37" s="121" t="s">
        <v>158</v>
      </c>
      <c r="B37" s="129" t="s">
        <v>155</v>
      </c>
      <c r="C37" s="123">
        <v>0</v>
      </c>
      <c r="D37" s="123">
        <v>245</v>
      </c>
      <c r="E37" s="123">
        <v>-18.00000000000091</v>
      </c>
      <c r="F37" s="123">
        <v>-263.0000000000009</v>
      </c>
      <c r="G37" s="123" t="s">
        <v>303</v>
      </c>
      <c r="H37" s="273">
        <v>296.7999999999993</v>
      </c>
      <c r="I37" s="273">
        <v>-314.8000000000002</v>
      </c>
      <c r="J37" s="273" t="s">
        <v>303</v>
      </c>
    </row>
    <row r="38" spans="1:10" ht="22.5" customHeight="1">
      <c r="A38" s="124" t="s">
        <v>159</v>
      </c>
      <c r="B38" s="125" t="s">
        <v>156</v>
      </c>
      <c r="C38" s="126">
        <v>286.7</v>
      </c>
      <c r="D38" s="126">
        <v>674.7</v>
      </c>
      <c r="E38" s="126">
        <v>674.7</v>
      </c>
      <c r="F38" s="126">
        <v>0</v>
      </c>
      <c r="G38" s="126">
        <v>100</v>
      </c>
      <c r="H38" s="253">
        <v>686.7</v>
      </c>
      <c r="I38" s="253">
        <v>-12</v>
      </c>
      <c r="J38" s="253">
        <v>98.25251201397991</v>
      </c>
    </row>
    <row r="39" spans="1:10" ht="24.75" customHeight="1">
      <c r="A39" s="127" t="s">
        <v>160</v>
      </c>
      <c r="B39" s="128" t="s">
        <v>157</v>
      </c>
      <c r="C39" s="126">
        <v>-286.7</v>
      </c>
      <c r="D39" s="126">
        <v>-429.70000000000005</v>
      </c>
      <c r="E39" s="126">
        <v>-692.700000000001</v>
      </c>
      <c r="F39" s="126">
        <v>-263.0000000000009</v>
      </c>
      <c r="G39" s="126">
        <v>161.20549220386337</v>
      </c>
      <c r="H39" s="253">
        <v>-389.9000000000008</v>
      </c>
      <c r="I39" s="253">
        <v>-302.8000000000002</v>
      </c>
      <c r="J39" s="253">
        <v>177.66093870223122</v>
      </c>
    </row>
  </sheetData>
  <sheetProtection/>
  <mergeCells count="13">
    <mergeCell ref="I1:J1"/>
    <mergeCell ref="A2:J2"/>
    <mergeCell ref="H7:H8"/>
    <mergeCell ref="I7:J7"/>
    <mergeCell ref="A4:J4"/>
    <mergeCell ref="A7:A8"/>
    <mergeCell ref="C7:C8"/>
    <mergeCell ref="B7:B8"/>
    <mergeCell ref="D7:D8"/>
    <mergeCell ref="E7:E8"/>
    <mergeCell ref="F7:G7"/>
    <mergeCell ref="A5:G5"/>
    <mergeCell ref="A3:J3"/>
  </mergeCells>
  <printOptions horizontalCentered="1"/>
  <pageMargins left="0" right="0" top="0.3937007874015748" bottom="0.1968503937007874" header="0" footer="0"/>
  <pageSetup blackAndWhite="1" horizontalDpi="600" verticalDpi="600" orientation="portrait" paperSize="9" scale="68"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N121"/>
  <sheetViews>
    <sheetView showZeros="0" view="pageBreakPreview" zoomScaleSheetLayoutView="100" zoomScalePageLayoutView="0" workbookViewId="0" topLeftCell="A1">
      <selection activeCell="A4" sqref="A4:N4"/>
    </sheetView>
  </sheetViews>
  <sheetFormatPr defaultColWidth="9.140625" defaultRowHeight="15"/>
  <cols>
    <col min="1" max="1" width="49.28125" style="0" customWidth="1"/>
    <col min="2" max="2" width="9.7109375" style="0" customWidth="1"/>
    <col min="3" max="3" width="10.7109375" style="0" customWidth="1"/>
    <col min="4" max="5" width="10.8515625" style="0" customWidth="1"/>
    <col min="6" max="6" width="8.28125" style="0" customWidth="1"/>
    <col min="7" max="8" width="10.28125" style="0" customWidth="1"/>
    <col min="9" max="9" width="9.140625" style="0" customWidth="1"/>
    <col min="10" max="10" width="11.140625" style="0" customWidth="1"/>
    <col min="11" max="11" width="8.00390625" style="0" customWidth="1"/>
    <col min="12" max="12" width="10.28125" style="0" customWidth="1"/>
    <col min="13" max="13" width="9.57421875" style="0" customWidth="1"/>
    <col min="14" max="14" width="8.140625" style="0" customWidth="1"/>
    <col min="16" max="16" width="21.00390625" style="0" customWidth="1"/>
  </cols>
  <sheetData>
    <row r="1" spans="1:14" ht="15">
      <c r="A1" s="13"/>
      <c r="B1" s="13"/>
      <c r="C1" s="13"/>
      <c r="D1" s="3"/>
      <c r="E1" s="3"/>
      <c r="F1" s="3"/>
      <c r="G1" s="3"/>
      <c r="H1" s="3"/>
      <c r="I1" s="3"/>
      <c r="L1" s="3"/>
      <c r="M1" s="358" t="s">
        <v>16</v>
      </c>
      <c r="N1" s="358"/>
    </row>
    <row r="2" spans="1:14" ht="20.25">
      <c r="A2" s="351" t="s">
        <v>12</v>
      </c>
      <c r="B2" s="351"/>
      <c r="C2" s="351"/>
      <c r="D2" s="351"/>
      <c r="E2" s="351"/>
      <c r="F2" s="351"/>
      <c r="G2" s="351"/>
      <c r="H2" s="351"/>
      <c r="I2" s="351"/>
      <c r="J2" s="351"/>
      <c r="K2" s="351"/>
      <c r="L2" s="351"/>
      <c r="M2" s="351"/>
      <c r="N2" s="351"/>
    </row>
    <row r="3" spans="1:14" ht="20.25">
      <c r="A3" s="351" t="s">
        <v>295</v>
      </c>
      <c r="B3" s="351"/>
      <c r="C3" s="351"/>
      <c r="D3" s="351"/>
      <c r="E3" s="351"/>
      <c r="F3" s="351"/>
      <c r="G3" s="351"/>
      <c r="H3" s="351"/>
      <c r="I3" s="351"/>
      <c r="J3" s="351"/>
      <c r="K3" s="351"/>
      <c r="L3" s="351"/>
      <c r="M3" s="351"/>
      <c r="N3" s="351"/>
    </row>
    <row r="4" spans="1:14" ht="15.75">
      <c r="A4" s="347" t="s">
        <v>298</v>
      </c>
      <c r="B4" s="347"/>
      <c r="C4" s="347"/>
      <c r="D4" s="347"/>
      <c r="E4" s="347"/>
      <c r="F4" s="347"/>
      <c r="G4" s="347"/>
      <c r="H4" s="347"/>
      <c r="I4" s="347"/>
      <c r="J4" s="347"/>
      <c r="K4" s="347"/>
      <c r="L4" s="347"/>
      <c r="M4" s="347"/>
      <c r="N4" s="347"/>
    </row>
    <row r="5" spans="1:14" ht="15.75">
      <c r="A5" s="347"/>
      <c r="B5" s="347"/>
      <c r="C5" s="347"/>
      <c r="D5" s="347"/>
      <c r="E5" s="347"/>
      <c r="F5" s="347"/>
      <c r="G5" s="347"/>
      <c r="H5" s="347"/>
      <c r="I5" s="347"/>
      <c r="J5" s="347"/>
      <c r="K5" s="347"/>
      <c r="L5" s="232"/>
      <c r="M5" s="232"/>
      <c r="N5" s="232"/>
    </row>
    <row r="6" spans="1:14" ht="15">
      <c r="A6" s="2"/>
      <c r="B6" s="2"/>
      <c r="C6" s="2"/>
      <c r="D6" s="2"/>
      <c r="E6" s="2"/>
      <c r="F6" s="2"/>
      <c r="G6" s="2"/>
      <c r="H6" s="2"/>
      <c r="I6" s="2"/>
      <c r="J6" s="2" t="s">
        <v>1</v>
      </c>
      <c r="L6" s="2"/>
      <c r="N6" s="4" t="s">
        <v>13</v>
      </c>
    </row>
    <row r="7" spans="1:14" ht="34.5" customHeight="1">
      <c r="A7" s="349" t="s">
        <v>27</v>
      </c>
      <c r="B7" s="356" t="s">
        <v>179</v>
      </c>
      <c r="C7" s="352" t="s">
        <v>261</v>
      </c>
      <c r="D7" s="349" t="s">
        <v>20</v>
      </c>
      <c r="E7" s="348" t="s">
        <v>228</v>
      </c>
      <c r="F7" s="348"/>
      <c r="G7" s="349" t="s">
        <v>28</v>
      </c>
      <c r="H7" s="348" t="s">
        <v>228</v>
      </c>
      <c r="I7" s="348"/>
      <c r="J7" s="349" t="s">
        <v>21</v>
      </c>
      <c r="K7" s="349"/>
      <c r="L7" s="349" t="s">
        <v>25</v>
      </c>
      <c r="M7" s="349" t="s">
        <v>26</v>
      </c>
      <c r="N7" s="349"/>
    </row>
    <row r="8" spans="1:14" ht="25.5">
      <c r="A8" s="349"/>
      <c r="B8" s="356"/>
      <c r="C8" s="353"/>
      <c r="D8" s="349"/>
      <c r="E8" s="183" t="s">
        <v>230</v>
      </c>
      <c r="F8" s="183" t="s">
        <v>229</v>
      </c>
      <c r="G8" s="349"/>
      <c r="H8" s="183" t="s">
        <v>230</v>
      </c>
      <c r="I8" s="183" t="s">
        <v>229</v>
      </c>
      <c r="J8" s="10" t="s">
        <v>212</v>
      </c>
      <c r="K8" s="10" t="s">
        <v>23</v>
      </c>
      <c r="L8" s="349"/>
      <c r="M8" s="10" t="s">
        <v>24</v>
      </c>
      <c r="N8" s="10" t="s">
        <v>23</v>
      </c>
    </row>
    <row r="9" spans="1:14" ht="15">
      <c r="A9" s="12">
        <v>1</v>
      </c>
      <c r="B9" s="79">
        <v>2</v>
      </c>
      <c r="C9" s="79">
        <v>3</v>
      </c>
      <c r="D9" s="12">
        <v>4</v>
      </c>
      <c r="E9" s="12">
        <v>5</v>
      </c>
      <c r="F9" s="12">
        <v>6</v>
      </c>
      <c r="G9" s="12">
        <v>7</v>
      </c>
      <c r="H9" s="12">
        <v>8</v>
      </c>
      <c r="I9" s="12">
        <v>9</v>
      </c>
      <c r="J9" s="12">
        <v>10</v>
      </c>
      <c r="K9" s="12">
        <v>11</v>
      </c>
      <c r="L9" s="12">
        <v>12</v>
      </c>
      <c r="M9" s="12">
        <v>13</v>
      </c>
      <c r="N9" s="12">
        <v>14</v>
      </c>
    </row>
    <row r="10" spans="1:14" ht="17.25">
      <c r="A10" s="114" t="s">
        <v>78</v>
      </c>
      <c r="B10" s="120">
        <v>1</v>
      </c>
      <c r="C10" s="116">
        <v>20638.2</v>
      </c>
      <c r="D10" s="116">
        <v>22538.4</v>
      </c>
      <c r="E10" s="116">
        <v>22335.9</v>
      </c>
      <c r="F10" s="116">
        <v>202.5</v>
      </c>
      <c r="G10" s="116">
        <v>14625.599999999999</v>
      </c>
      <c r="H10" s="116">
        <v>14459.099999999999</v>
      </c>
      <c r="I10" s="116">
        <v>166.5</v>
      </c>
      <c r="J10" s="116">
        <v>-7912.800000000003</v>
      </c>
      <c r="K10" s="116">
        <v>64.89191779363219</v>
      </c>
      <c r="L10" s="116">
        <v>12790.599999999999</v>
      </c>
      <c r="M10" s="116">
        <v>1835</v>
      </c>
      <c r="N10" s="116">
        <v>114.34647319124981</v>
      </c>
    </row>
    <row r="11" spans="1:14" ht="15">
      <c r="A11" s="57" t="s">
        <v>29</v>
      </c>
      <c r="B11" s="70">
        <v>11</v>
      </c>
      <c r="C11" s="98">
        <v>4993.4</v>
      </c>
      <c r="D11" s="98">
        <v>5136.1</v>
      </c>
      <c r="E11" s="98">
        <v>5136.1</v>
      </c>
      <c r="F11" s="98">
        <v>0</v>
      </c>
      <c r="G11" s="98">
        <v>3622.7</v>
      </c>
      <c r="H11" s="98">
        <v>3622.7</v>
      </c>
      <c r="I11" s="98">
        <v>0</v>
      </c>
      <c r="J11" s="98">
        <v>-1513.3999999999996</v>
      </c>
      <c r="K11" s="98">
        <v>70.53406281030354</v>
      </c>
      <c r="L11" s="98">
        <v>3124.4</v>
      </c>
      <c r="M11" s="98">
        <v>498.29999999999984</v>
      </c>
      <c r="N11" s="98">
        <v>115.94866214313146</v>
      </c>
    </row>
    <row r="12" spans="1:14" ht="15">
      <c r="A12" s="26" t="s">
        <v>30</v>
      </c>
      <c r="B12" s="71">
        <v>111</v>
      </c>
      <c r="C12" s="94">
        <v>3509.1</v>
      </c>
      <c r="D12" s="94">
        <v>3638.6</v>
      </c>
      <c r="E12" s="94">
        <v>3638.6</v>
      </c>
      <c r="F12" s="94">
        <v>0</v>
      </c>
      <c r="G12" s="94">
        <v>2660.5</v>
      </c>
      <c r="H12" s="94">
        <v>2660.5</v>
      </c>
      <c r="I12" s="94">
        <v>0</v>
      </c>
      <c r="J12" s="94">
        <v>-978.0999999999999</v>
      </c>
      <c r="K12" s="94">
        <v>73.1187819491013</v>
      </c>
      <c r="L12" s="16">
        <v>2215.8</v>
      </c>
      <c r="M12" s="16">
        <v>444.6999999999998</v>
      </c>
      <c r="N12" s="16">
        <v>120.06950085747809</v>
      </c>
    </row>
    <row r="13" spans="1:14" ht="15">
      <c r="A13" s="40" t="s">
        <v>4</v>
      </c>
      <c r="B13" s="50"/>
      <c r="C13" s="50"/>
      <c r="D13" s="94"/>
      <c r="E13" s="94"/>
      <c r="F13" s="94"/>
      <c r="G13" s="94"/>
      <c r="H13" s="94"/>
      <c r="I13" s="94"/>
      <c r="J13" s="94"/>
      <c r="K13" s="94"/>
      <c r="L13" s="16"/>
      <c r="M13" s="16"/>
      <c r="N13" s="16"/>
    </row>
    <row r="14" spans="1:14" ht="15">
      <c r="A14" s="77" t="s">
        <v>183</v>
      </c>
      <c r="B14" s="72">
        <v>1111</v>
      </c>
      <c r="C14" s="95">
        <v>3373</v>
      </c>
      <c r="D14" s="95">
        <v>3502.5</v>
      </c>
      <c r="E14" s="95">
        <v>3502.5</v>
      </c>
      <c r="F14" s="95">
        <v>0</v>
      </c>
      <c r="G14" s="95">
        <v>2529.6</v>
      </c>
      <c r="H14" s="95">
        <v>2529.6</v>
      </c>
      <c r="I14" s="95">
        <v>0</v>
      </c>
      <c r="J14" s="95">
        <v>-972.9000000000001</v>
      </c>
      <c r="K14" s="95">
        <v>72.22269807280513</v>
      </c>
      <c r="L14" s="44">
        <v>2153.3</v>
      </c>
      <c r="M14" s="44">
        <v>376.2999999999997</v>
      </c>
      <c r="N14" s="44">
        <v>117.4755027167603</v>
      </c>
    </row>
    <row r="15" spans="1:14" ht="15">
      <c r="A15" s="77" t="s">
        <v>184</v>
      </c>
      <c r="B15" s="72">
        <v>1112</v>
      </c>
      <c r="C15" s="95">
        <v>136.1</v>
      </c>
      <c r="D15" s="95">
        <v>136.1</v>
      </c>
      <c r="E15" s="95">
        <v>136.1</v>
      </c>
      <c r="F15" s="95">
        <v>0</v>
      </c>
      <c r="G15" s="95">
        <v>130.9</v>
      </c>
      <c r="H15" s="95">
        <v>130.9</v>
      </c>
      <c r="I15" s="95">
        <v>0</v>
      </c>
      <c r="J15" s="95">
        <v>-5.199999999999989</v>
      </c>
      <c r="K15" s="95">
        <v>96.1792799412197</v>
      </c>
      <c r="L15" s="44">
        <v>62.5</v>
      </c>
      <c r="M15" s="44">
        <v>68.4</v>
      </c>
      <c r="N15" s="44" t="s">
        <v>299</v>
      </c>
    </row>
    <row r="16" spans="1:14" ht="15">
      <c r="A16" s="26" t="s">
        <v>281</v>
      </c>
      <c r="B16" s="66">
        <v>113</v>
      </c>
      <c r="C16" s="94">
        <v>702.6</v>
      </c>
      <c r="D16" s="94">
        <v>704.3999999999999</v>
      </c>
      <c r="E16" s="94">
        <v>704.3999999999999</v>
      </c>
      <c r="F16" s="94">
        <v>0</v>
      </c>
      <c r="G16" s="94">
        <v>416.2</v>
      </c>
      <c r="H16" s="94">
        <v>416.2</v>
      </c>
      <c r="I16" s="94">
        <v>0</v>
      </c>
      <c r="J16" s="94">
        <v>-288.1999999999999</v>
      </c>
      <c r="K16" s="94">
        <v>59.085746734809774</v>
      </c>
      <c r="L16" s="16">
        <v>422</v>
      </c>
      <c r="M16" s="16">
        <v>-5.800000000000011</v>
      </c>
      <c r="N16" s="16">
        <v>98.62559241706161</v>
      </c>
    </row>
    <row r="17" spans="1:14" ht="15">
      <c r="A17" s="40" t="s">
        <v>2</v>
      </c>
      <c r="B17" s="66"/>
      <c r="C17" s="66"/>
      <c r="D17" s="94"/>
      <c r="E17" s="94"/>
      <c r="F17" s="94"/>
      <c r="G17" s="94"/>
      <c r="H17" s="94"/>
      <c r="I17" s="94"/>
      <c r="J17" s="94"/>
      <c r="K17" s="94"/>
      <c r="L17" s="16"/>
      <c r="M17" s="36">
        <v>0</v>
      </c>
      <c r="N17" s="16"/>
    </row>
    <row r="18" spans="1:14" ht="15">
      <c r="A18" s="42" t="s">
        <v>176</v>
      </c>
      <c r="B18" s="64">
        <v>1131</v>
      </c>
      <c r="C18" s="95">
        <v>195.9</v>
      </c>
      <c r="D18" s="95">
        <v>196.2</v>
      </c>
      <c r="E18" s="95">
        <v>196.2</v>
      </c>
      <c r="F18" s="95">
        <v>0</v>
      </c>
      <c r="G18" s="95">
        <v>100.1</v>
      </c>
      <c r="H18" s="95">
        <v>100.1</v>
      </c>
      <c r="I18" s="95">
        <v>0</v>
      </c>
      <c r="J18" s="95">
        <v>-96.1</v>
      </c>
      <c r="K18" s="95">
        <v>51.01936799184506</v>
      </c>
      <c r="L18" s="44">
        <v>104</v>
      </c>
      <c r="M18" s="44">
        <v>-3.9000000000000057</v>
      </c>
      <c r="N18" s="44">
        <v>96.24999999999999</v>
      </c>
    </row>
    <row r="19" spans="1:14" ht="15">
      <c r="A19" s="42" t="s">
        <v>177</v>
      </c>
      <c r="B19" s="64">
        <v>1132</v>
      </c>
      <c r="C19" s="95">
        <v>506</v>
      </c>
      <c r="D19" s="95">
        <v>505.9</v>
      </c>
      <c r="E19" s="95">
        <v>505.9</v>
      </c>
      <c r="F19" s="95">
        <v>0</v>
      </c>
      <c r="G19" s="95">
        <v>313.8</v>
      </c>
      <c r="H19" s="95">
        <v>313.8</v>
      </c>
      <c r="I19" s="95">
        <v>0</v>
      </c>
      <c r="J19" s="95">
        <v>-192.09999999999997</v>
      </c>
      <c r="K19" s="95">
        <v>62.028068788298086</v>
      </c>
      <c r="L19" s="44">
        <v>316.9</v>
      </c>
      <c r="M19" s="44">
        <v>-3.099999999999966</v>
      </c>
      <c r="N19" s="44">
        <v>99.02177343010415</v>
      </c>
    </row>
    <row r="20" spans="1:14" ht="15">
      <c r="A20" s="42" t="s">
        <v>190</v>
      </c>
      <c r="B20" s="64">
        <v>1133</v>
      </c>
      <c r="C20" s="95">
        <v>0.7</v>
      </c>
      <c r="D20" s="95">
        <v>2.3</v>
      </c>
      <c r="E20" s="95">
        <v>2.3</v>
      </c>
      <c r="F20" s="95">
        <v>0</v>
      </c>
      <c r="G20" s="95">
        <v>2.3</v>
      </c>
      <c r="H20" s="95">
        <v>2.3</v>
      </c>
      <c r="I20" s="95">
        <v>0</v>
      </c>
      <c r="J20" s="95">
        <v>0</v>
      </c>
      <c r="K20" s="95">
        <v>100</v>
      </c>
      <c r="L20" s="44">
        <v>1.1</v>
      </c>
      <c r="M20" s="44">
        <v>1.1999999999999997</v>
      </c>
      <c r="N20" s="44" t="s">
        <v>299</v>
      </c>
    </row>
    <row r="21" spans="1:14" ht="15">
      <c r="A21" s="29" t="s">
        <v>31</v>
      </c>
      <c r="B21" s="66">
        <v>114</v>
      </c>
      <c r="C21" s="94">
        <v>781.7</v>
      </c>
      <c r="D21" s="94">
        <v>793.1</v>
      </c>
      <c r="E21" s="94">
        <v>793.1</v>
      </c>
      <c r="F21" s="94">
        <v>0</v>
      </c>
      <c r="G21" s="94">
        <v>546</v>
      </c>
      <c r="H21" s="94">
        <v>546</v>
      </c>
      <c r="I21" s="94">
        <v>0</v>
      </c>
      <c r="J21" s="94">
        <v>-247.10000000000002</v>
      </c>
      <c r="K21" s="94">
        <v>68.84377758164165</v>
      </c>
      <c r="L21" s="48">
        <v>486.59999999999997</v>
      </c>
      <c r="M21" s="16">
        <v>59.400000000000034</v>
      </c>
      <c r="N21" s="16">
        <v>112.20715166461159</v>
      </c>
    </row>
    <row r="22" spans="1:14" ht="15">
      <c r="A22" s="40" t="s">
        <v>4</v>
      </c>
      <c r="B22" s="66"/>
      <c r="C22" s="66"/>
      <c r="D22" s="94"/>
      <c r="E22" s="94"/>
      <c r="F22" s="94"/>
      <c r="G22" s="94"/>
      <c r="H22" s="94"/>
      <c r="I22" s="94"/>
      <c r="J22" s="94"/>
      <c r="K22" s="94"/>
      <c r="L22" s="48"/>
      <c r="M22" s="16"/>
      <c r="N22" s="16"/>
    </row>
    <row r="23" spans="1:14" ht="15">
      <c r="A23" s="52" t="s">
        <v>227</v>
      </c>
      <c r="B23" s="73">
        <v>1141</v>
      </c>
      <c r="C23" s="96">
        <v>106.3</v>
      </c>
      <c r="D23" s="96">
        <v>106.3</v>
      </c>
      <c r="E23" s="96">
        <v>106.3</v>
      </c>
      <c r="F23" s="96">
        <v>0</v>
      </c>
      <c r="G23" s="96">
        <v>67.9</v>
      </c>
      <c r="H23" s="96">
        <v>67.9</v>
      </c>
      <c r="I23" s="96">
        <v>0</v>
      </c>
      <c r="J23" s="96">
        <v>-38.39999999999999</v>
      </c>
      <c r="K23" s="96">
        <v>63.875823142050805</v>
      </c>
      <c r="L23" s="65">
        <v>62.6</v>
      </c>
      <c r="M23" s="65">
        <v>5.300000000000004</v>
      </c>
      <c r="N23" s="65">
        <v>108.46645367412142</v>
      </c>
    </row>
    <row r="24" spans="1:14" ht="15">
      <c r="A24" s="43" t="s">
        <v>2</v>
      </c>
      <c r="B24" s="66"/>
      <c r="C24" s="66"/>
      <c r="D24" s="94"/>
      <c r="E24" s="94"/>
      <c r="F24" s="94"/>
      <c r="G24" s="94"/>
      <c r="H24" s="94"/>
      <c r="I24" s="94"/>
      <c r="J24" s="94"/>
      <c r="K24" s="94"/>
      <c r="L24" s="16"/>
      <c r="M24" s="16"/>
      <c r="N24" s="16"/>
    </row>
    <row r="25" spans="1:14" ht="25.5">
      <c r="A25" s="24" t="s">
        <v>32</v>
      </c>
      <c r="B25" s="67">
        <v>11411</v>
      </c>
      <c r="C25" s="97">
        <v>106.3</v>
      </c>
      <c r="D25" s="97">
        <v>106.3</v>
      </c>
      <c r="E25" s="97">
        <v>106.3</v>
      </c>
      <c r="F25" s="97">
        <v>0</v>
      </c>
      <c r="G25" s="97">
        <v>67.9</v>
      </c>
      <c r="H25" s="97">
        <v>67.9</v>
      </c>
      <c r="I25" s="97">
        <v>0</v>
      </c>
      <c r="J25" s="97">
        <v>-38.39999999999999</v>
      </c>
      <c r="K25" s="97">
        <v>63.875823142050805</v>
      </c>
      <c r="L25" s="288">
        <v>62.6</v>
      </c>
      <c r="M25" s="288">
        <v>5.300000000000004</v>
      </c>
      <c r="N25" s="288">
        <v>108.46645367412142</v>
      </c>
    </row>
    <row r="26" spans="1:14" ht="15">
      <c r="A26" s="52" t="s">
        <v>9</v>
      </c>
      <c r="B26" s="69">
        <v>1142</v>
      </c>
      <c r="C26" s="96">
        <v>5.8</v>
      </c>
      <c r="D26" s="96">
        <v>5.8</v>
      </c>
      <c r="E26" s="96">
        <v>5.8</v>
      </c>
      <c r="F26" s="96">
        <v>0</v>
      </c>
      <c r="G26" s="96">
        <v>1.9</v>
      </c>
      <c r="H26" s="96">
        <v>1.9</v>
      </c>
      <c r="I26" s="96">
        <v>0</v>
      </c>
      <c r="J26" s="96">
        <v>-3.9</v>
      </c>
      <c r="K26" s="96">
        <v>32.758620689655174</v>
      </c>
      <c r="L26" s="65">
        <v>3.5</v>
      </c>
      <c r="M26" s="293">
        <v>-1.6</v>
      </c>
      <c r="N26" s="65">
        <v>54.285714285714285</v>
      </c>
    </row>
    <row r="27" spans="1:14" ht="15">
      <c r="A27" s="43" t="s">
        <v>2</v>
      </c>
      <c r="B27" s="66"/>
      <c r="C27" s="66"/>
      <c r="D27" s="105">
        <v>0</v>
      </c>
      <c r="E27" s="105"/>
      <c r="F27" s="105"/>
      <c r="G27" s="105"/>
      <c r="H27" s="105"/>
      <c r="I27" s="105"/>
      <c r="J27" s="102"/>
      <c r="K27" s="102"/>
      <c r="L27" s="255">
        <v>0</v>
      </c>
      <c r="M27" s="36">
        <v>0</v>
      </c>
      <c r="N27" s="255" t="s">
        <v>0</v>
      </c>
    </row>
    <row r="28" spans="1:14" ht="15">
      <c r="A28" s="24" t="s">
        <v>209</v>
      </c>
      <c r="B28" s="66"/>
      <c r="C28" s="101">
        <v>5.8</v>
      </c>
      <c r="D28" s="101">
        <v>5.8</v>
      </c>
      <c r="E28" s="101">
        <v>5.8</v>
      </c>
      <c r="F28" s="101">
        <v>0</v>
      </c>
      <c r="G28" s="101">
        <v>1.9</v>
      </c>
      <c r="H28" s="101">
        <v>1.9</v>
      </c>
      <c r="I28" s="101">
        <v>0</v>
      </c>
      <c r="J28" s="101">
        <v>-3.9</v>
      </c>
      <c r="K28" s="101">
        <v>32.758620689655174</v>
      </c>
      <c r="L28" s="275">
        <v>3.5</v>
      </c>
      <c r="M28" s="288">
        <v>-1.6</v>
      </c>
      <c r="N28" s="275">
        <v>54.285714285714285</v>
      </c>
    </row>
    <row r="29" spans="1:14" ht="15">
      <c r="A29" s="68" t="s">
        <v>191</v>
      </c>
      <c r="B29" s="69">
        <v>1144</v>
      </c>
      <c r="C29" s="96">
        <v>584.5</v>
      </c>
      <c r="D29" s="96">
        <v>595.8</v>
      </c>
      <c r="E29" s="96">
        <v>595.8</v>
      </c>
      <c r="F29" s="96">
        <v>0</v>
      </c>
      <c r="G29" s="96">
        <v>411.6</v>
      </c>
      <c r="H29" s="96">
        <v>411.6</v>
      </c>
      <c r="I29" s="96">
        <v>0</v>
      </c>
      <c r="J29" s="96">
        <v>-184.19999999999993</v>
      </c>
      <c r="K29" s="96">
        <v>69.08358509566969</v>
      </c>
      <c r="L29" s="65">
        <v>360.8</v>
      </c>
      <c r="M29" s="65">
        <v>50.80000000000001</v>
      </c>
      <c r="N29" s="65">
        <v>114.079822616408</v>
      </c>
    </row>
    <row r="30" spans="1:14" ht="30">
      <c r="A30" s="68" t="s">
        <v>202</v>
      </c>
      <c r="B30" s="69">
        <v>1145</v>
      </c>
      <c r="C30" s="96">
        <v>33</v>
      </c>
      <c r="D30" s="96">
        <v>33</v>
      </c>
      <c r="E30" s="96">
        <v>33</v>
      </c>
      <c r="F30" s="96">
        <v>0</v>
      </c>
      <c r="G30" s="96">
        <v>22.4</v>
      </c>
      <c r="H30" s="96">
        <v>22.4</v>
      </c>
      <c r="I30" s="96">
        <v>0</v>
      </c>
      <c r="J30" s="96">
        <v>-10.600000000000001</v>
      </c>
      <c r="K30" s="96">
        <v>67.87878787878788</v>
      </c>
      <c r="L30" s="65">
        <v>23.8</v>
      </c>
      <c r="M30" s="65">
        <v>-1.4000000000000021</v>
      </c>
      <c r="N30" s="65">
        <v>94.11764705882352</v>
      </c>
    </row>
    <row r="31" spans="1:14" ht="15">
      <c r="A31" s="68" t="s">
        <v>193</v>
      </c>
      <c r="B31" s="69">
        <v>1146</v>
      </c>
      <c r="C31" s="96">
        <v>52.1</v>
      </c>
      <c r="D31" s="96">
        <v>52.2</v>
      </c>
      <c r="E31" s="96">
        <v>52.2</v>
      </c>
      <c r="F31" s="96">
        <v>0</v>
      </c>
      <c r="G31" s="96">
        <v>42.2</v>
      </c>
      <c r="H31" s="96">
        <v>42.2</v>
      </c>
      <c r="I31" s="96">
        <v>0</v>
      </c>
      <c r="J31" s="96">
        <v>-10</v>
      </c>
      <c r="K31" s="96">
        <v>80.84291187739464</v>
      </c>
      <c r="L31" s="65">
        <v>35.9</v>
      </c>
      <c r="M31" s="244">
        <v>6.300000000000004</v>
      </c>
      <c r="N31" s="244">
        <v>117.54874651810584</v>
      </c>
    </row>
    <row r="32" spans="1:14" ht="15.75">
      <c r="A32" s="58" t="s">
        <v>37</v>
      </c>
      <c r="B32" s="49">
        <v>13</v>
      </c>
      <c r="C32" s="98">
        <v>6.2</v>
      </c>
      <c r="D32" s="98">
        <v>203.5</v>
      </c>
      <c r="E32" s="98">
        <v>1.4000000000000057</v>
      </c>
      <c r="F32" s="98">
        <v>202.1</v>
      </c>
      <c r="G32" s="98">
        <v>166.6</v>
      </c>
      <c r="H32" s="98">
        <v>0.09999999999999432</v>
      </c>
      <c r="I32" s="98">
        <v>166.5</v>
      </c>
      <c r="J32" s="98">
        <v>-36.900000000000006</v>
      </c>
      <c r="K32" s="98">
        <v>81.86732186732186</v>
      </c>
      <c r="L32" s="98">
        <v>72.6</v>
      </c>
      <c r="M32" s="269">
        <v>94</v>
      </c>
      <c r="N32" s="98" t="s">
        <v>299</v>
      </c>
    </row>
    <row r="33" spans="1:14" ht="15">
      <c r="A33" s="29" t="s">
        <v>38</v>
      </c>
      <c r="B33" s="66">
        <v>131</v>
      </c>
      <c r="C33" s="94">
        <v>0.9</v>
      </c>
      <c r="D33" s="94">
        <v>3.2</v>
      </c>
      <c r="E33" s="94">
        <v>0</v>
      </c>
      <c r="F33" s="94">
        <v>3.2</v>
      </c>
      <c r="G33" s="94">
        <v>0.7</v>
      </c>
      <c r="H33" s="94">
        <v>0</v>
      </c>
      <c r="I33" s="94">
        <v>0.7</v>
      </c>
      <c r="J33" s="94">
        <v>-2.5</v>
      </c>
      <c r="K33" s="94">
        <v>21.874999999999996</v>
      </c>
      <c r="L33" s="16">
        <v>11</v>
      </c>
      <c r="M33" s="36">
        <v>-10.3</v>
      </c>
      <c r="N33" s="16">
        <v>6.363636363636363</v>
      </c>
    </row>
    <row r="34" spans="1:14" ht="15">
      <c r="A34" s="46" t="s">
        <v>42</v>
      </c>
      <c r="B34" s="66">
        <v>132</v>
      </c>
      <c r="C34" s="94">
        <v>5.3</v>
      </c>
      <c r="D34" s="94">
        <v>200.3</v>
      </c>
      <c r="E34" s="94">
        <v>1.4000000000000057</v>
      </c>
      <c r="F34" s="94">
        <v>198.9</v>
      </c>
      <c r="G34" s="94">
        <v>165.9</v>
      </c>
      <c r="H34" s="94">
        <v>0.09999999999999432</v>
      </c>
      <c r="I34" s="94">
        <v>165.8</v>
      </c>
      <c r="J34" s="94">
        <v>-34.400000000000006</v>
      </c>
      <c r="K34" s="94">
        <v>82.82576135796306</v>
      </c>
      <c r="L34" s="16">
        <v>61.6</v>
      </c>
      <c r="M34" s="36">
        <v>104.30000000000001</v>
      </c>
      <c r="N34" s="16" t="s">
        <v>299</v>
      </c>
    </row>
    <row r="35" spans="1:14" ht="15.75">
      <c r="A35" s="59" t="s">
        <v>33</v>
      </c>
      <c r="B35" s="49">
        <v>14</v>
      </c>
      <c r="C35" s="98">
        <v>691.9</v>
      </c>
      <c r="D35" s="98">
        <v>835.9</v>
      </c>
      <c r="E35" s="98">
        <v>835.5</v>
      </c>
      <c r="F35" s="98">
        <v>0.4</v>
      </c>
      <c r="G35" s="98">
        <v>517.3999999999999</v>
      </c>
      <c r="H35" s="98">
        <v>517.3999999999999</v>
      </c>
      <c r="I35" s="98">
        <v>0</v>
      </c>
      <c r="J35" s="98">
        <v>-318.5000000000001</v>
      </c>
      <c r="K35" s="98">
        <v>61.89735614307929</v>
      </c>
      <c r="L35" s="98">
        <v>447.3</v>
      </c>
      <c r="M35" s="98">
        <v>70.09999999999985</v>
      </c>
      <c r="N35" s="98">
        <v>115.67180862955509</v>
      </c>
    </row>
    <row r="36" spans="1:14" ht="15">
      <c r="A36" s="29" t="s">
        <v>34</v>
      </c>
      <c r="B36" s="66">
        <v>141</v>
      </c>
      <c r="C36" s="94">
        <v>138</v>
      </c>
      <c r="D36" s="94">
        <v>149.5</v>
      </c>
      <c r="E36" s="94">
        <v>149.5</v>
      </c>
      <c r="F36" s="94">
        <v>0</v>
      </c>
      <c r="G36" s="94">
        <v>89.2</v>
      </c>
      <c r="H36" s="94">
        <v>89.2</v>
      </c>
      <c r="I36" s="94">
        <v>0</v>
      </c>
      <c r="J36" s="94">
        <v>-60.3</v>
      </c>
      <c r="K36" s="94">
        <v>59.66555183946488</v>
      </c>
      <c r="L36" s="16">
        <v>107.5</v>
      </c>
      <c r="M36" s="16">
        <v>-18.299999999999997</v>
      </c>
      <c r="N36" s="16">
        <v>82.97674418604652</v>
      </c>
    </row>
    <row r="37" spans="1:14" ht="15">
      <c r="A37" s="51" t="s">
        <v>198</v>
      </c>
      <c r="B37" s="64">
        <v>1411</v>
      </c>
      <c r="C37" s="95">
        <v>1.9</v>
      </c>
      <c r="D37" s="95">
        <v>1.9</v>
      </c>
      <c r="E37" s="95">
        <v>1.9</v>
      </c>
      <c r="F37" s="95">
        <v>0</v>
      </c>
      <c r="G37" s="95">
        <v>0.3</v>
      </c>
      <c r="H37" s="95">
        <v>0.3</v>
      </c>
      <c r="I37" s="95">
        <v>0</v>
      </c>
      <c r="J37" s="95">
        <v>-1.5999999999999999</v>
      </c>
      <c r="K37" s="95">
        <v>15.789473684210526</v>
      </c>
      <c r="L37" s="44">
        <v>0.5</v>
      </c>
      <c r="M37" s="44">
        <v>-0.2</v>
      </c>
      <c r="N37" s="44">
        <v>60</v>
      </c>
    </row>
    <row r="38" spans="1:14" ht="15">
      <c r="A38" s="51" t="s">
        <v>199</v>
      </c>
      <c r="B38" s="64">
        <v>1412</v>
      </c>
      <c r="C38" s="95">
        <v>13.1</v>
      </c>
      <c r="D38" s="95">
        <v>13.2</v>
      </c>
      <c r="E38" s="95">
        <v>13.2</v>
      </c>
      <c r="F38" s="95">
        <v>0</v>
      </c>
      <c r="G38" s="95">
        <v>15.9</v>
      </c>
      <c r="H38" s="95">
        <v>15.9</v>
      </c>
      <c r="I38" s="95">
        <v>0</v>
      </c>
      <c r="J38" s="95">
        <v>2.700000000000001</v>
      </c>
      <c r="K38" s="95">
        <v>120.45454545454545</v>
      </c>
      <c r="L38" s="44">
        <v>35.1</v>
      </c>
      <c r="M38" s="44">
        <v>-19.200000000000003</v>
      </c>
      <c r="N38" s="44">
        <v>45.2991452991453</v>
      </c>
    </row>
    <row r="39" spans="1:14" ht="15">
      <c r="A39" s="51" t="s">
        <v>226</v>
      </c>
      <c r="B39" s="64">
        <v>1415</v>
      </c>
      <c r="C39" s="95">
        <v>123</v>
      </c>
      <c r="D39" s="95">
        <v>134.4</v>
      </c>
      <c r="E39" s="95">
        <v>134.4</v>
      </c>
      <c r="F39" s="95">
        <v>0</v>
      </c>
      <c r="G39" s="95">
        <v>73</v>
      </c>
      <c r="H39" s="95">
        <v>73</v>
      </c>
      <c r="I39" s="95">
        <v>0</v>
      </c>
      <c r="J39" s="95">
        <v>-61.400000000000006</v>
      </c>
      <c r="K39" s="95">
        <v>54.31547619047619</v>
      </c>
      <c r="L39" s="44">
        <v>71.9</v>
      </c>
      <c r="M39" s="44">
        <v>1.0999999999999943</v>
      </c>
      <c r="N39" s="44">
        <v>101.5299026425591</v>
      </c>
    </row>
    <row r="40" spans="1:14" ht="15">
      <c r="A40" s="29" t="s">
        <v>44</v>
      </c>
      <c r="B40" s="66">
        <v>142</v>
      </c>
      <c r="C40" s="94">
        <v>495.6</v>
      </c>
      <c r="D40" s="94">
        <v>546.6</v>
      </c>
      <c r="E40" s="94">
        <v>546.6</v>
      </c>
      <c r="F40" s="94">
        <v>0</v>
      </c>
      <c r="G40" s="94">
        <v>365.59999999999997</v>
      </c>
      <c r="H40" s="94">
        <v>365.59999999999997</v>
      </c>
      <c r="I40" s="94">
        <v>0</v>
      </c>
      <c r="J40" s="94">
        <v>-181.00000000000006</v>
      </c>
      <c r="K40" s="94">
        <v>66.8862056348335</v>
      </c>
      <c r="L40" s="16">
        <v>281.6</v>
      </c>
      <c r="M40" s="16">
        <v>83.99999999999994</v>
      </c>
      <c r="N40" s="16">
        <v>129.82954545454544</v>
      </c>
    </row>
    <row r="41" spans="1:14" ht="15">
      <c r="A41" s="51" t="s">
        <v>200</v>
      </c>
      <c r="B41" s="64">
        <v>1422</v>
      </c>
      <c r="C41" s="95">
        <v>90.8</v>
      </c>
      <c r="D41" s="95">
        <v>117</v>
      </c>
      <c r="E41" s="95">
        <v>117</v>
      </c>
      <c r="F41" s="95">
        <v>0</v>
      </c>
      <c r="G41" s="95">
        <v>95.7</v>
      </c>
      <c r="H41" s="95">
        <v>95.7</v>
      </c>
      <c r="I41" s="95">
        <v>0</v>
      </c>
      <c r="J41" s="95">
        <v>-21.299999999999997</v>
      </c>
      <c r="K41" s="95">
        <v>81.7948717948718</v>
      </c>
      <c r="L41" s="44">
        <v>74.5</v>
      </c>
      <c r="M41" s="44">
        <v>21.200000000000003</v>
      </c>
      <c r="N41" s="44">
        <v>128.45637583892616</v>
      </c>
    </row>
    <row r="42" spans="1:14" ht="25.5">
      <c r="A42" s="51" t="s">
        <v>201</v>
      </c>
      <c r="B42" s="64">
        <v>1423</v>
      </c>
      <c r="C42" s="95">
        <v>404.8</v>
      </c>
      <c r="D42" s="95">
        <v>429.6</v>
      </c>
      <c r="E42" s="95">
        <v>429.6</v>
      </c>
      <c r="F42" s="95">
        <v>0</v>
      </c>
      <c r="G42" s="95">
        <v>269.9</v>
      </c>
      <c r="H42" s="95">
        <v>269.9</v>
      </c>
      <c r="I42" s="95">
        <v>0</v>
      </c>
      <c r="J42" s="95">
        <v>-159.70000000000005</v>
      </c>
      <c r="K42" s="95">
        <v>62.82588454376163</v>
      </c>
      <c r="L42" s="44">
        <v>207.1</v>
      </c>
      <c r="M42" s="44">
        <v>62.79999999999998</v>
      </c>
      <c r="N42" s="44">
        <v>130.32351521004344</v>
      </c>
    </row>
    <row r="43" spans="1:14" ht="15">
      <c r="A43" s="29" t="s">
        <v>43</v>
      </c>
      <c r="B43" s="66">
        <v>143</v>
      </c>
      <c r="C43" s="94">
        <v>2.3</v>
      </c>
      <c r="D43" s="94">
        <v>3.3</v>
      </c>
      <c r="E43" s="94">
        <v>3.3</v>
      </c>
      <c r="F43" s="94">
        <v>0</v>
      </c>
      <c r="G43" s="94">
        <v>2.4</v>
      </c>
      <c r="H43" s="94">
        <v>2.4</v>
      </c>
      <c r="I43" s="94">
        <v>0</v>
      </c>
      <c r="J43" s="94">
        <v>-0.8999999999999999</v>
      </c>
      <c r="K43" s="94">
        <v>72.72727272727273</v>
      </c>
      <c r="L43" s="16">
        <v>1.6</v>
      </c>
      <c r="M43" s="16">
        <v>0.7999999999999998</v>
      </c>
      <c r="N43" s="16">
        <v>149.99999999999997</v>
      </c>
    </row>
    <row r="44" spans="1:14" ht="15">
      <c r="A44" s="29" t="s">
        <v>35</v>
      </c>
      <c r="B44" s="66">
        <v>144</v>
      </c>
      <c r="C44" s="94">
        <v>42.1</v>
      </c>
      <c r="D44" s="94">
        <v>121.4</v>
      </c>
      <c r="E44" s="94">
        <v>121</v>
      </c>
      <c r="F44" s="94">
        <v>0.4</v>
      </c>
      <c r="G44" s="94">
        <v>50.2</v>
      </c>
      <c r="H44" s="94">
        <v>50.2</v>
      </c>
      <c r="I44" s="94">
        <v>0</v>
      </c>
      <c r="J44" s="94">
        <v>-71.2</v>
      </c>
      <c r="K44" s="94">
        <v>41.35090609555189</v>
      </c>
      <c r="L44" s="16">
        <v>46.2</v>
      </c>
      <c r="M44" s="16">
        <v>4</v>
      </c>
      <c r="N44" s="36">
        <v>108.65800865800865</v>
      </c>
    </row>
    <row r="45" spans="1:14" ht="15">
      <c r="A45" s="29" t="s">
        <v>36</v>
      </c>
      <c r="B45" s="66">
        <v>145</v>
      </c>
      <c r="C45" s="94">
        <v>13.9</v>
      </c>
      <c r="D45" s="94">
        <v>15.1</v>
      </c>
      <c r="E45" s="94">
        <v>15.1</v>
      </c>
      <c r="F45" s="94">
        <v>0</v>
      </c>
      <c r="G45" s="94">
        <v>10</v>
      </c>
      <c r="H45" s="94">
        <v>10</v>
      </c>
      <c r="I45" s="94">
        <v>0</v>
      </c>
      <c r="J45" s="94">
        <v>-5.1</v>
      </c>
      <c r="K45" s="94">
        <v>66.22516556291392</v>
      </c>
      <c r="L45" s="16">
        <v>10.4</v>
      </c>
      <c r="M45" s="16">
        <v>-0.40000000000000036</v>
      </c>
      <c r="N45" s="16">
        <v>96.15384615384615</v>
      </c>
    </row>
    <row r="46" spans="1:14" ht="28.5">
      <c r="A46" s="57" t="s">
        <v>39</v>
      </c>
      <c r="B46" s="49">
        <v>19</v>
      </c>
      <c r="C46" s="98">
        <v>14946.7</v>
      </c>
      <c r="D46" s="98">
        <v>16362.9</v>
      </c>
      <c r="E46" s="98">
        <v>16362.9</v>
      </c>
      <c r="F46" s="98">
        <v>0</v>
      </c>
      <c r="G46" s="98">
        <v>10318.9</v>
      </c>
      <c r="H46" s="98">
        <v>10318.9</v>
      </c>
      <c r="I46" s="98">
        <v>0</v>
      </c>
      <c r="J46" s="98">
        <v>-6044</v>
      </c>
      <c r="K46" s="98">
        <v>63.062782269646576</v>
      </c>
      <c r="L46" s="98">
        <v>9146.3</v>
      </c>
      <c r="M46" s="98">
        <v>1172.6000000000004</v>
      </c>
      <c r="N46" s="98">
        <v>112.82048478619771</v>
      </c>
    </row>
    <row r="47" spans="1:14" ht="15">
      <c r="A47" s="291" t="s">
        <v>39</v>
      </c>
      <c r="B47" s="66">
        <v>191</v>
      </c>
      <c r="C47" s="94">
        <v>14946.7</v>
      </c>
      <c r="D47" s="94">
        <v>16362.9</v>
      </c>
      <c r="E47" s="94">
        <v>16362.9</v>
      </c>
      <c r="F47" s="94">
        <v>0</v>
      </c>
      <c r="G47" s="94">
        <v>10318.9</v>
      </c>
      <c r="H47" s="94">
        <v>10318.9</v>
      </c>
      <c r="I47" s="94">
        <v>0</v>
      </c>
      <c r="J47" s="94">
        <v>-6044</v>
      </c>
      <c r="K47" s="94">
        <v>63.062782269646576</v>
      </c>
      <c r="L47" s="16">
        <v>9146.3</v>
      </c>
      <c r="M47" s="16">
        <v>1172.6000000000004</v>
      </c>
      <c r="N47" s="16">
        <v>112.82048478619771</v>
      </c>
    </row>
    <row r="48" spans="1:14" ht="17.25">
      <c r="A48" s="114" t="s">
        <v>46</v>
      </c>
      <c r="B48" s="120" t="s">
        <v>45</v>
      </c>
      <c r="C48" s="116">
        <v>21902.9</v>
      </c>
      <c r="D48" s="116">
        <v>25168.7</v>
      </c>
      <c r="E48" s="116">
        <v>24427.600000000002</v>
      </c>
      <c r="F48" s="116">
        <v>741.1</v>
      </c>
      <c r="G48" s="116">
        <v>13859.5</v>
      </c>
      <c r="H48" s="116">
        <v>13674.8</v>
      </c>
      <c r="I48" s="116">
        <v>184.7</v>
      </c>
      <c r="J48" s="116">
        <v>-11309.2</v>
      </c>
      <c r="K48" s="116">
        <v>55.06641185281719</v>
      </c>
      <c r="L48" s="116">
        <v>11662.499999999998</v>
      </c>
      <c r="M48" s="116">
        <v>2197.000000000002</v>
      </c>
      <c r="N48" s="116">
        <v>118.83815648445875</v>
      </c>
    </row>
    <row r="49" spans="1:14" ht="15.75">
      <c r="A49" s="179" t="s">
        <v>214</v>
      </c>
      <c r="B49" s="150"/>
      <c r="C49" s="149"/>
      <c r="D49" s="151"/>
      <c r="E49" s="151"/>
      <c r="F49" s="151"/>
      <c r="G49" s="151"/>
      <c r="H49" s="151"/>
      <c r="I49" s="151"/>
      <c r="J49" s="151"/>
      <c r="K49" s="151"/>
      <c r="L49" s="48"/>
      <c r="M49" s="36"/>
      <c r="N49" s="36"/>
    </row>
    <row r="50" spans="1:14" ht="16.5">
      <c r="A50" s="307" t="s">
        <v>47</v>
      </c>
      <c r="B50" s="318">
        <v>2</v>
      </c>
      <c r="C50" s="319">
        <v>18479.600000000002</v>
      </c>
      <c r="D50" s="319">
        <v>19765.6</v>
      </c>
      <c r="E50" s="319">
        <v>19675.199999999997</v>
      </c>
      <c r="F50" s="319">
        <v>90.4</v>
      </c>
      <c r="G50" s="319">
        <v>11476.1</v>
      </c>
      <c r="H50" s="319">
        <v>11452.9</v>
      </c>
      <c r="I50" s="319">
        <v>23.2</v>
      </c>
      <c r="J50" s="319">
        <v>-8289.499999999998</v>
      </c>
      <c r="K50" s="319">
        <v>58.0609746225766</v>
      </c>
      <c r="L50" s="319">
        <v>9788</v>
      </c>
      <c r="M50" s="319">
        <v>1688.1000000000004</v>
      </c>
      <c r="N50" s="319">
        <v>117.24662852472416</v>
      </c>
    </row>
    <row r="51" spans="1:14" ht="15.75">
      <c r="A51" s="32" t="s">
        <v>174</v>
      </c>
      <c r="B51" s="155">
        <v>21</v>
      </c>
      <c r="C51" s="151">
        <v>11739.5</v>
      </c>
      <c r="D51" s="151">
        <v>11980.6</v>
      </c>
      <c r="E51" s="151">
        <v>11976.4</v>
      </c>
      <c r="F51" s="151">
        <v>4.2</v>
      </c>
      <c r="G51" s="151">
        <v>7901.9</v>
      </c>
      <c r="H51" s="151">
        <v>7900.9</v>
      </c>
      <c r="I51" s="151">
        <v>1</v>
      </c>
      <c r="J51" s="151">
        <v>-4078.7000000000007</v>
      </c>
      <c r="K51" s="151">
        <v>65.95579520224362</v>
      </c>
      <c r="L51" s="151">
        <v>7213.7</v>
      </c>
      <c r="M51" s="151">
        <v>688.1999999999998</v>
      </c>
      <c r="N51" s="151">
        <v>109.54018048990115</v>
      </c>
    </row>
    <row r="52" spans="1:14" ht="15.75">
      <c r="A52" s="32" t="s">
        <v>173</v>
      </c>
      <c r="B52" s="155">
        <v>22</v>
      </c>
      <c r="C52" s="151">
        <v>4929.4</v>
      </c>
      <c r="D52" s="151">
        <v>5587</v>
      </c>
      <c r="E52" s="151">
        <v>5535.8</v>
      </c>
      <c r="F52" s="151">
        <v>51.2</v>
      </c>
      <c r="G52" s="151">
        <v>2425.6</v>
      </c>
      <c r="H52" s="151">
        <v>2418.9</v>
      </c>
      <c r="I52" s="151">
        <v>6.7</v>
      </c>
      <c r="J52" s="151">
        <v>-3161.4</v>
      </c>
      <c r="K52" s="151">
        <v>43.41507069983891</v>
      </c>
      <c r="L52" s="151">
        <v>1712.8</v>
      </c>
      <c r="M52" s="151">
        <v>712.8</v>
      </c>
      <c r="N52" s="151">
        <v>141.6160672582905</v>
      </c>
    </row>
    <row r="53" spans="1:14" ht="15.75">
      <c r="A53" s="32" t="s">
        <v>254</v>
      </c>
      <c r="B53" s="155">
        <v>24</v>
      </c>
      <c r="C53" s="151">
        <v>128.9</v>
      </c>
      <c r="D53" s="151">
        <v>130.7</v>
      </c>
      <c r="E53" s="151">
        <v>130.7</v>
      </c>
      <c r="F53" s="151">
        <v>0</v>
      </c>
      <c r="G53" s="151">
        <v>50.1</v>
      </c>
      <c r="H53" s="151">
        <v>50.1</v>
      </c>
      <c r="I53" s="151">
        <v>0</v>
      </c>
      <c r="J53" s="151">
        <v>-80.6</v>
      </c>
      <c r="K53" s="151">
        <v>38.33205814843153</v>
      </c>
      <c r="L53" s="151">
        <v>28.2</v>
      </c>
      <c r="M53" s="151">
        <v>21.900000000000002</v>
      </c>
      <c r="N53" s="151">
        <v>177.6595744680851</v>
      </c>
    </row>
    <row r="54" spans="1:14" ht="15">
      <c r="A54" s="45" t="s">
        <v>255</v>
      </c>
      <c r="B54" s="156">
        <v>241</v>
      </c>
      <c r="C54" s="294">
        <v>53.5</v>
      </c>
      <c r="D54" s="294">
        <v>32.6</v>
      </c>
      <c r="E54" s="294">
        <v>32.6</v>
      </c>
      <c r="F54" s="294">
        <v>0</v>
      </c>
      <c r="G54" s="294">
        <v>8.6</v>
      </c>
      <c r="H54" s="294">
        <v>8.6</v>
      </c>
      <c r="I54" s="294">
        <v>0</v>
      </c>
      <c r="J54" s="294">
        <v>-24</v>
      </c>
      <c r="K54" s="294">
        <v>26.380368098159508</v>
      </c>
      <c r="L54" s="294">
        <v>8.5</v>
      </c>
      <c r="M54" s="294">
        <v>0.09999999999999964</v>
      </c>
      <c r="N54" s="294">
        <v>101.17647058823529</v>
      </c>
    </row>
    <row r="55" spans="1:14" ht="15">
      <c r="A55" s="45" t="s">
        <v>256</v>
      </c>
      <c r="B55" s="156">
        <v>242</v>
      </c>
      <c r="C55" s="294">
        <v>69.6</v>
      </c>
      <c r="D55" s="294">
        <v>92.5</v>
      </c>
      <c r="E55" s="294">
        <v>92.5</v>
      </c>
      <c r="F55" s="294">
        <v>0</v>
      </c>
      <c r="G55" s="294">
        <v>39.5</v>
      </c>
      <c r="H55" s="294">
        <v>39.5</v>
      </c>
      <c r="I55" s="294">
        <v>0</v>
      </c>
      <c r="J55" s="294">
        <v>-53</v>
      </c>
      <c r="K55" s="294">
        <v>42.7027027027027</v>
      </c>
      <c r="L55" s="294">
        <v>17.2</v>
      </c>
      <c r="M55" s="294">
        <v>22.3</v>
      </c>
      <c r="N55" s="294" t="s">
        <v>299</v>
      </c>
    </row>
    <row r="56" spans="1:14" ht="24.75" customHeight="1">
      <c r="A56" s="74" t="s">
        <v>257</v>
      </c>
      <c r="B56" s="156">
        <v>243</v>
      </c>
      <c r="C56" s="294">
        <v>5.8</v>
      </c>
      <c r="D56" s="294">
        <v>5.6</v>
      </c>
      <c r="E56" s="294">
        <v>5.6</v>
      </c>
      <c r="F56" s="294">
        <v>0</v>
      </c>
      <c r="G56" s="294">
        <v>2</v>
      </c>
      <c r="H56" s="294">
        <v>2</v>
      </c>
      <c r="I56" s="294">
        <v>0</v>
      </c>
      <c r="J56" s="294">
        <v>-3.5999999999999996</v>
      </c>
      <c r="K56" s="294">
        <v>35.714285714285715</v>
      </c>
      <c r="L56" s="294">
        <v>2.5</v>
      </c>
      <c r="M56" s="294">
        <v>-0.5</v>
      </c>
      <c r="N56" s="294">
        <v>80</v>
      </c>
    </row>
    <row r="57" spans="1:14" ht="15.75">
      <c r="A57" s="32" t="s">
        <v>286</v>
      </c>
      <c r="B57" s="155">
        <v>25</v>
      </c>
      <c r="C57" s="151">
        <v>398.4</v>
      </c>
      <c r="D57" s="151">
        <v>423.8</v>
      </c>
      <c r="E57" s="151">
        <v>423.6</v>
      </c>
      <c r="F57" s="151">
        <v>0.2</v>
      </c>
      <c r="G57" s="151">
        <v>194.5</v>
      </c>
      <c r="H57" s="151">
        <v>194.5</v>
      </c>
      <c r="I57" s="151">
        <v>0</v>
      </c>
      <c r="J57" s="151">
        <v>-229.3</v>
      </c>
      <c r="K57" s="151">
        <v>45.894289759320436</v>
      </c>
      <c r="L57" s="151">
        <v>184.4</v>
      </c>
      <c r="M57" s="151">
        <v>10.099999999999994</v>
      </c>
      <c r="N57" s="151">
        <v>105.47722342733188</v>
      </c>
    </row>
    <row r="58" spans="1:14" ht="15.75">
      <c r="A58" s="32" t="s">
        <v>225</v>
      </c>
      <c r="B58" s="155">
        <v>26</v>
      </c>
      <c r="C58" s="151">
        <v>33.3</v>
      </c>
      <c r="D58" s="151">
        <v>169.4</v>
      </c>
      <c r="E58" s="151"/>
      <c r="F58" s="151"/>
      <c r="G58" s="151">
        <v>81.4</v>
      </c>
      <c r="H58" s="151">
        <v>81.4</v>
      </c>
      <c r="I58" s="151">
        <v>0</v>
      </c>
      <c r="J58" s="151">
        <v>-88</v>
      </c>
      <c r="K58" s="151">
        <v>48.05194805194805</v>
      </c>
      <c r="L58" s="151">
        <v>9.6</v>
      </c>
      <c r="M58" s="151">
        <v>71.80000000000001</v>
      </c>
      <c r="N58" s="151" t="s">
        <v>299</v>
      </c>
    </row>
    <row r="59" spans="1:14" ht="15.75">
      <c r="A59" s="32" t="s">
        <v>172</v>
      </c>
      <c r="B59" s="155">
        <v>27</v>
      </c>
      <c r="C59" s="151">
        <v>841.8</v>
      </c>
      <c r="D59" s="151">
        <v>986.5</v>
      </c>
      <c r="E59" s="151">
        <v>986.5</v>
      </c>
      <c r="F59" s="151">
        <v>0</v>
      </c>
      <c r="G59" s="151">
        <v>605.9</v>
      </c>
      <c r="H59" s="151">
        <v>605.9</v>
      </c>
      <c r="I59" s="151">
        <v>0</v>
      </c>
      <c r="J59" s="151">
        <v>-380.6</v>
      </c>
      <c r="K59" s="151">
        <v>61.41915864166244</v>
      </c>
      <c r="L59" s="151">
        <v>501.8</v>
      </c>
      <c r="M59" s="151">
        <v>104.09999999999997</v>
      </c>
      <c r="N59" s="151">
        <v>120.7453168593065</v>
      </c>
    </row>
    <row r="60" spans="1:14" ht="15.75">
      <c r="A60" s="32" t="s">
        <v>171</v>
      </c>
      <c r="B60" s="155">
        <v>28</v>
      </c>
      <c r="C60" s="151">
        <v>404.8</v>
      </c>
      <c r="D60" s="151">
        <v>479.1</v>
      </c>
      <c r="E60" s="151">
        <v>444.3</v>
      </c>
      <c r="F60" s="151">
        <v>34.8</v>
      </c>
      <c r="G60" s="151">
        <v>211</v>
      </c>
      <c r="H60" s="151">
        <v>195.5</v>
      </c>
      <c r="I60" s="151">
        <v>15.5</v>
      </c>
      <c r="J60" s="151">
        <v>-268.1</v>
      </c>
      <c r="K60" s="151">
        <v>44.04091003965769</v>
      </c>
      <c r="L60" s="151">
        <v>131.1</v>
      </c>
      <c r="M60" s="151">
        <v>79.9</v>
      </c>
      <c r="N60" s="151">
        <v>160.94584286803968</v>
      </c>
    </row>
    <row r="61" spans="1:14" ht="15.75">
      <c r="A61" s="82" t="s">
        <v>170</v>
      </c>
      <c r="B61" s="169">
        <v>29</v>
      </c>
      <c r="C61" s="151">
        <v>3.5</v>
      </c>
      <c r="D61" s="151">
        <v>8.5</v>
      </c>
      <c r="E61" s="151">
        <v>8.5</v>
      </c>
      <c r="F61" s="151">
        <v>0</v>
      </c>
      <c r="G61" s="151">
        <v>5.7</v>
      </c>
      <c r="H61" s="151">
        <v>5.7</v>
      </c>
      <c r="I61" s="151">
        <v>0</v>
      </c>
      <c r="J61" s="151">
        <v>-2.8</v>
      </c>
      <c r="K61" s="151">
        <v>67.05882352941177</v>
      </c>
      <c r="L61" s="151">
        <v>6.4</v>
      </c>
      <c r="M61" s="151">
        <v>-0.7000000000000002</v>
      </c>
      <c r="N61" s="151">
        <v>89.0625</v>
      </c>
    </row>
    <row r="62" spans="1:14" ht="25.5" customHeight="1">
      <c r="A62" s="180" t="s">
        <v>180</v>
      </c>
      <c r="B62" s="72">
        <v>291</v>
      </c>
      <c r="C62" s="294">
        <v>3.5</v>
      </c>
      <c r="D62" s="294">
        <v>8.5</v>
      </c>
      <c r="E62" s="294">
        <v>8.5</v>
      </c>
      <c r="F62" s="294">
        <v>0</v>
      </c>
      <c r="G62" s="294">
        <v>5.7</v>
      </c>
      <c r="H62" s="294">
        <v>5.7</v>
      </c>
      <c r="I62" s="294">
        <v>0</v>
      </c>
      <c r="J62" s="294">
        <v>-2.8</v>
      </c>
      <c r="K62" s="294">
        <v>67.05882352941177</v>
      </c>
      <c r="L62" s="294">
        <v>6.4</v>
      </c>
      <c r="M62" s="294">
        <v>-0.7000000000000002</v>
      </c>
      <c r="N62" s="294">
        <v>89.0625</v>
      </c>
    </row>
    <row r="63" spans="1:14" ht="16.5">
      <c r="A63" s="309" t="s">
        <v>168</v>
      </c>
      <c r="B63" s="318">
        <v>3</v>
      </c>
      <c r="C63" s="319">
        <v>3423.3</v>
      </c>
      <c r="D63" s="319">
        <v>5403.1</v>
      </c>
      <c r="E63" s="319">
        <v>4752.400000000001</v>
      </c>
      <c r="F63" s="319">
        <v>650.7</v>
      </c>
      <c r="G63" s="319">
        <v>2383.4</v>
      </c>
      <c r="H63" s="319">
        <v>2221.9</v>
      </c>
      <c r="I63" s="319">
        <v>161.5</v>
      </c>
      <c r="J63" s="319">
        <v>-3019.7000000000003</v>
      </c>
      <c r="K63" s="319">
        <v>44.11171364586996</v>
      </c>
      <c r="L63" s="319">
        <v>1874.5000000000002</v>
      </c>
      <c r="M63" s="319">
        <v>508.89999999999986</v>
      </c>
      <c r="N63" s="319">
        <v>127.1485729527874</v>
      </c>
    </row>
    <row r="64" spans="1:14" ht="15.75">
      <c r="A64" s="32" t="s">
        <v>169</v>
      </c>
      <c r="B64" s="155">
        <v>31</v>
      </c>
      <c r="C64" s="151">
        <v>2936</v>
      </c>
      <c r="D64" s="151">
        <v>5527.1</v>
      </c>
      <c r="E64" s="151">
        <v>4883</v>
      </c>
      <c r="F64" s="151">
        <v>644.1</v>
      </c>
      <c r="G64" s="151">
        <v>1757.5</v>
      </c>
      <c r="H64" s="151">
        <v>1597.2</v>
      </c>
      <c r="I64" s="151">
        <v>160.3</v>
      </c>
      <c r="J64" s="151">
        <v>-3769.6000000000004</v>
      </c>
      <c r="K64" s="151">
        <v>31.797868683396352</v>
      </c>
      <c r="L64" s="151">
        <v>1320.9</v>
      </c>
      <c r="M64" s="151">
        <v>436.5999999999999</v>
      </c>
      <c r="N64" s="151">
        <v>133.0532212885154</v>
      </c>
    </row>
    <row r="65" spans="1:14" ht="15.75">
      <c r="A65" s="37" t="s">
        <v>4</v>
      </c>
      <c r="B65" s="154"/>
      <c r="C65" s="149"/>
      <c r="D65" s="151"/>
      <c r="E65" s="151"/>
      <c r="F65" s="151"/>
      <c r="G65" s="151"/>
      <c r="H65" s="151"/>
      <c r="I65" s="151"/>
      <c r="J65" s="151"/>
      <c r="K65" s="151"/>
      <c r="L65" s="48"/>
      <c r="M65" s="36"/>
      <c r="N65" s="36"/>
    </row>
    <row r="66" spans="1:14" ht="15">
      <c r="A66" s="75" t="s">
        <v>178</v>
      </c>
      <c r="B66" s="156">
        <v>319</v>
      </c>
      <c r="C66" s="294">
        <v>247.5</v>
      </c>
      <c r="D66" s="294">
        <v>1316</v>
      </c>
      <c r="E66" s="294">
        <v>1296.3</v>
      </c>
      <c r="F66" s="294">
        <v>19.7</v>
      </c>
      <c r="G66" s="294">
        <v>362</v>
      </c>
      <c r="H66" s="294">
        <v>360.9</v>
      </c>
      <c r="I66" s="294">
        <v>1.1</v>
      </c>
      <c r="J66" s="294">
        <v>-954</v>
      </c>
      <c r="K66" s="294">
        <v>27.50759878419453</v>
      </c>
      <c r="L66" s="294">
        <v>242.2</v>
      </c>
      <c r="M66" s="294">
        <v>119.80000000000001</v>
      </c>
      <c r="N66" s="294">
        <v>149.4632535094963</v>
      </c>
    </row>
    <row r="67" spans="1:14" ht="15.75">
      <c r="A67" s="241" t="s">
        <v>274</v>
      </c>
      <c r="B67" s="155" t="s">
        <v>271</v>
      </c>
      <c r="C67" s="151">
        <v>1531.5</v>
      </c>
      <c r="D67" s="151">
        <v>1754.1</v>
      </c>
      <c r="E67" s="151">
        <v>1747.5</v>
      </c>
      <c r="F67" s="151">
        <v>6.6</v>
      </c>
      <c r="G67" s="151">
        <v>869.9</v>
      </c>
      <c r="H67" s="151">
        <v>868.6999999999999</v>
      </c>
      <c r="I67" s="151">
        <v>1.2</v>
      </c>
      <c r="J67" s="151">
        <v>-884.1999999999999</v>
      </c>
      <c r="K67" s="151">
        <v>49.59238355852004</v>
      </c>
      <c r="L67" s="151">
        <v>663.7</v>
      </c>
      <c r="M67" s="151">
        <v>206.19999999999993</v>
      </c>
      <c r="N67" s="151">
        <v>131.06825372909447</v>
      </c>
    </row>
    <row r="68" spans="1:14" ht="31.5">
      <c r="A68" s="241" t="s">
        <v>208</v>
      </c>
      <c r="B68" s="323" t="s">
        <v>280</v>
      </c>
      <c r="C68" s="151">
        <v>-1044.2</v>
      </c>
      <c r="D68" s="151">
        <v>-1878.1</v>
      </c>
      <c r="E68" s="151">
        <v>-1878.1</v>
      </c>
      <c r="F68" s="151">
        <v>0</v>
      </c>
      <c r="G68" s="151">
        <v>-244</v>
      </c>
      <c r="H68" s="151">
        <v>-244</v>
      </c>
      <c r="I68" s="151">
        <v>0</v>
      </c>
      <c r="J68" s="151">
        <v>1634.1</v>
      </c>
      <c r="K68" s="151">
        <v>12.991853468931366</v>
      </c>
      <c r="L68" s="151">
        <v>-110.1</v>
      </c>
      <c r="M68" s="151">
        <v>-133.9</v>
      </c>
      <c r="N68" s="151" t="s">
        <v>299</v>
      </c>
    </row>
    <row r="69" spans="1:14" ht="17.25">
      <c r="A69" s="114" t="s">
        <v>188</v>
      </c>
      <c r="B69" s="115" t="s">
        <v>175</v>
      </c>
      <c r="C69" s="134">
        <v>-1264.7000000000007</v>
      </c>
      <c r="D69" s="134">
        <v>-2630.2999999999956</v>
      </c>
      <c r="E69" s="134">
        <v>-2091.6999999999957</v>
      </c>
      <c r="F69" s="134">
        <v>-538.6</v>
      </c>
      <c r="G69" s="134">
        <v>766.0999999999985</v>
      </c>
      <c r="H69" s="134">
        <v>784.2999999999986</v>
      </c>
      <c r="I69" s="134">
        <v>-18.19999999999999</v>
      </c>
      <c r="J69" s="134">
        <v>3396.399999999994</v>
      </c>
      <c r="K69" s="134">
        <v>129.12595521423412</v>
      </c>
      <c r="L69" s="134">
        <v>1128.0999999999985</v>
      </c>
      <c r="M69" s="134">
        <v>-362</v>
      </c>
      <c r="N69" s="134">
        <v>67.91064621930676</v>
      </c>
    </row>
    <row r="70" spans="1:14" ht="17.25">
      <c r="A70" s="117" t="s">
        <v>161</v>
      </c>
      <c r="B70" s="174" t="s">
        <v>223</v>
      </c>
      <c r="C70" s="135">
        <v>1264.7000000000007</v>
      </c>
      <c r="D70" s="135">
        <v>2630.2999999999956</v>
      </c>
      <c r="E70" s="135">
        <v>2091.6999999999957</v>
      </c>
      <c r="F70" s="135">
        <v>538.6</v>
      </c>
      <c r="G70" s="135">
        <v>-766.0999999999985</v>
      </c>
      <c r="H70" s="135">
        <v>-784.2999999999986</v>
      </c>
      <c r="I70" s="135">
        <v>18.19999999999999</v>
      </c>
      <c r="J70" s="135">
        <v>-3396.399999999994</v>
      </c>
      <c r="K70" s="135">
        <v>29.12595521423411</v>
      </c>
      <c r="L70" s="135">
        <v>-1128.0999999999985</v>
      </c>
      <c r="M70" s="135">
        <v>362</v>
      </c>
      <c r="N70" s="135">
        <v>67.91064621930676</v>
      </c>
    </row>
    <row r="71" spans="1:14" ht="17.25">
      <c r="A71" s="119" t="s">
        <v>69</v>
      </c>
      <c r="B71" s="115" t="s">
        <v>70</v>
      </c>
      <c r="C71" s="136">
        <v>10.9</v>
      </c>
      <c r="D71" s="136">
        <v>1.8999999999999986</v>
      </c>
      <c r="E71" s="136">
        <v>1.8999999999999986</v>
      </c>
      <c r="F71" s="136">
        <v>0</v>
      </c>
      <c r="G71" s="136">
        <v>-1.8000000000000052</v>
      </c>
      <c r="H71" s="136">
        <v>2.6999999999999944</v>
      </c>
      <c r="I71" s="136">
        <v>-4.5</v>
      </c>
      <c r="J71" s="136">
        <v>-3.7000000000000037</v>
      </c>
      <c r="K71" s="136">
        <v>94.73684210526349</v>
      </c>
      <c r="L71" s="136">
        <v>-45.400000000000006</v>
      </c>
      <c r="M71" s="136">
        <v>43.6</v>
      </c>
      <c r="N71" s="136">
        <v>3.964757709251112</v>
      </c>
    </row>
    <row r="72" spans="1:14" ht="15">
      <c r="A72" s="60" t="s">
        <v>72</v>
      </c>
      <c r="B72" s="55" t="s">
        <v>71</v>
      </c>
      <c r="C72" s="107">
        <v>-3.1</v>
      </c>
      <c r="D72" s="107">
        <v>-12.8</v>
      </c>
      <c r="E72" s="107">
        <v>-12.8</v>
      </c>
      <c r="F72" s="107">
        <v>0</v>
      </c>
      <c r="G72" s="107">
        <v>-1.6999999999999997</v>
      </c>
      <c r="H72" s="107">
        <v>-1.6999999999999997</v>
      </c>
      <c r="I72" s="107">
        <v>0</v>
      </c>
      <c r="J72" s="107">
        <v>11.100000000000001</v>
      </c>
      <c r="K72" s="107">
        <v>13.281249999999996</v>
      </c>
      <c r="L72" s="15">
        <v>-46.6</v>
      </c>
      <c r="M72" s="15">
        <v>44.9</v>
      </c>
      <c r="N72" s="15">
        <v>3.6480686695278965</v>
      </c>
    </row>
    <row r="73" spans="1:14" ht="30">
      <c r="A73" s="46" t="s">
        <v>76</v>
      </c>
      <c r="B73" s="56" t="s">
        <v>73</v>
      </c>
      <c r="C73" s="56"/>
      <c r="D73" s="108">
        <v>0</v>
      </c>
      <c r="E73" s="108">
        <v>0</v>
      </c>
      <c r="F73" s="108">
        <v>0</v>
      </c>
      <c r="G73" s="108">
        <v>0</v>
      </c>
      <c r="H73" s="108">
        <v>0</v>
      </c>
      <c r="I73" s="108">
        <v>0</v>
      </c>
      <c r="J73" s="108">
        <v>0</v>
      </c>
      <c r="K73" s="108" t="s">
        <v>0</v>
      </c>
      <c r="L73" s="16">
        <v>0</v>
      </c>
      <c r="M73" s="16">
        <v>0</v>
      </c>
      <c r="N73" s="16" t="s">
        <v>0</v>
      </c>
    </row>
    <row r="74" spans="1:14" ht="15">
      <c r="A74" s="46" t="s">
        <v>77</v>
      </c>
      <c r="B74" s="56" t="s">
        <v>74</v>
      </c>
      <c r="C74" s="56"/>
      <c r="D74" s="108">
        <v>0</v>
      </c>
      <c r="E74" s="108">
        <v>0</v>
      </c>
      <c r="F74" s="108">
        <v>0</v>
      </c>
      <c r="G74" s="108">
        <v>0</v>
      </c>
      <c r="H74" s="108">
        <v>0</v>
      </c>
      <c r="I74" s="108">
        <v>0</v>
      </c>
      <c r="J74" s="108">
        <v>0</v>
      </c>
      <c r="K74" s="108" t="s">
        <v>0</v>
      </c>
      <c r="L74" s="16">
        <v>0</v>
      </c>
      <c r="M74" s="16">
        <v>0</v>
      </c>
      <c r="N74" s="16" t="s">
        <v>0</v>
      </c>
    </row>
    <row r="75" spans="1:14" ht="30">
      <c r="A75" s="46" t="s">
        <v>79</v>
      </c>
      <c r="B75" s="56" t="s">
        <v>75</v>
      </c>
      <c r="C75" s="108">
        <v>-3.1</v>
      </c>
      <c r="D75" s="108">
        <v>-13.3</v>
      </c>
      <c r="E75" s="108">
        <v>-13.3</v>
      </c>
      <c r="F75" s="108">
        <v>0</v>
      </c>
      <c r="G75" s="108">
        <v>-5.1</v>
      </c>
      <c r="H75" s="108">
        <v>-5.1</v>
      </c>
      <c r="I75" s="108">
        <v>0</v>
      </c>
      <c r="J75" s="108">
        <v>8.200000000000001</v>
      </c>
      <c r="K75" s="108">
        <v>38.34586466165413</v>
      </c>
      <c r="L75" s="16">
        <v>-51</v>
      </c>
      <c r="M75" s="16">
        <v>45.9</v>
      </c>
      <c r="N75" s="16">
        <v>10</v>
      </c>
    </row>
    <row r="76" spans="1:14" ht="15">
      <c r="A76" s="46" t="s">
        <v>80</v>
      </c>
      <c r="B76" s="56" t="s">
        <v>81</v>
      </c>
      <c r="C76" s="56"/>
      <c r="D76" s="108">
        <v>0.5</v>
      </c>
      <c r="E76" s="108">
        <v>0.5</v>
      </c>
      <c r="F76" s="108">
        <v>0</v>
      </c>
      <c r="G76" s="108">
        <v>3.4</v>
      </c>
      <c r="H76" s="108">
        <v>3.4</v>
      </c>
      <c r="I76" s="108">
        <v>0</v>
      </c>
      <c r="J76" s="108">
        <v>2.9</v>
      </c>
      <c r="K76" s="108" t="s">
        <v>299</v>
      </c>
      <c r="L76" s="16">
        <v>4.4</v>
      </c>
      <c r="M76" s="16">
        <v>-1.0000000000000004</v>
      </c>
      <c r="N76" s="16">
        <v>77.27272727272727</v>
      </c>
    </row>
    <row r="77" spans="1:14" ht="15">
      <c r="A77" s="61" t="s">
        <v>85</v>
      </c>
      <c r="B77" s="55" t="s">
        <v>84</v>
      </c>
      <c r="C77" s="107">
        <v>0</v>
      </c>
      <c r="D77" s="107">
        <v>0</v>
      </c>
      <c r="E77" s="107">
        <v>0</v>
      </c>
      <c r="F77" s="107">
        <v>0</v>
      </c>
      <c r="G77" s="109">
        <v>-4.400000000000006</v>
      </c>
      <c r="H77" s="109">
        <v>0.09999999999999432</v>
      </c>
      <c r="I77" s="109">
        <v>-4.5</v>
      </c>
      <c r="J77" s="109">
        <v>-4.400000000000006</v>
      </c>
      <c r="K77" s="107" t="s">
        <v>0</v>
      </c>
      <c r="L77" s="15">
        <v>-0.7000000000000011</v>
      </c>
      <c r="M77" s="15">
        <v>-3.7000000000000046</v>
      </c>
      <c r="N77" s="15" t="s">
        <v>299</v>
      </c>
    </row>
    <row r="78" spans="1:14" ht="15">
      <c r="A78" s="46" t="s">
        <v>83</v>
      </c>
      <c r="B78" s="56" t="s">
        <v>203</v>
      </c>
      <c r="C78" s="108">
        <v>0</v>
      </c>
      <c r="D78" s="108">
        <v>0</v>
      </c>
      <c r="E78" s="108">
        <v>0</v>
      </c>
      <c r="F78" s="108">
        <v>0</v>
      </c>
      <c r="G78" s="102">
        <v>49.8</v>
      </c>
      <c r="H78" s="102">
        <v>0.3999999999999986</v>
      </c>
      <c r="I78" s="102">
        <v>49.4</v>
      </c>
      <c r="J78" s="102">
        <v>49.8</v>
      </c>
      <c r="K78" s="108" t="s">
        <v>0</v>
      </c>
      <c r="L78" s="16">
        <v>15.4</v>
      </c>
      <c r="M78" s="16">
        <v>34.4</v>
      </c>
      <c r="N78" s="16" t="s">
        <v>299</v>
      </c>
    </row>
    <row r="79" spans="1:14" ht="15">
      <c r="A79" s="46" t="s">
        <v>86</v>
      </c>
      <c r="B79" s="56" t="s">
        <v>204</v>
      </c>
      <c r="C79" s="108">
        <v>0</v>
      </c>
      <c r="D79" s="108">
        <v>0</v>
      </c>
      <c r="E79" s="108">
        <v>0</v>
      </c>
      <c r="F79" s="108">
        <v>0</v>
      </c>
      <c r="G79" s="102">
        <v>-54.2</v>
      </c>
      <c r="H79" s="102">
        <v>-0.30000000000000426</v>
      </c>
      <c r="I79" s="102">
        <v>-53.9</v>
      </c>
      <c r="J79" s="102">
        <v>-54.2</v>
      </c>
      <c r="K79" s="108" t="s">
        <v>0</v>
      </c>
      <c r="L79" s="16">
        <v>-16.1</v>
      </c>
      <c r="M79" s="16">
        <v>-38.1</v>
      </c>
      <c r="N79" s="16" t="s">
        <v>299</v>
      </c>
    </row>
    <row r="80" spans="1:14" ht="15.75">
      <c r="A80" s="60" t="s">
        <v>90</v>
      </c>
      <c r="B80" s="55" t="s">
        <v>87</v>
      </c>
      <c r="C80" s="55"/>
      <c r="D80" s="107">
        <v>0</v>
      </c>
      <c r="E80" s="107">
        <v>0</v>
      </c>
      <c r="F80" s="107">
        <v>0</v>
      </c>
      <c r="G80" s="107">
        <v>0</v>
      </c>
      <c r="H80" s="107">
        <v>0</v>
      </c>
      <c r="I80" s="107">
        <v>0</v>
      </c>
      <c r="J80" s="107">
        <v>0</v>
      </c>
      <c r="K80" s="107" t="s">
        <v>0</v>
      </c>
      <c r="L80" s="17">
        <v>0</v>
      </c>
      <c r="M80" s="17">
        <v>0</v>
      </c>
      <c r="N80" s="36" t="s">
        <v>0</v>
      </c>
    </row>
    <row r="81" spans="1:14" ht="15.75">
      <c r="A81" s="46" t="s">
        <v>88</v>
      </c>
      <c r="B81" s="56" t="s">
        <v>89</v>
      </c>
      <c r="C81" s="56"/>
      <c r="D81" s="108">
        <v>0</v>
      </c>
      <c r="E81" s="108">
        <v>0</v>
      </c>
      <c r="F81" s="108">
        <v>0</v>
      </c>
      <c r="G81" s="108">
        <v>0</v>
      </c>
      <c r="H81" s="108">
        <v>0</v>
      </c>
      <c r="I81" s="108">
        <v>0</v>
      </c>
      <c r="J81" s="108">
        <v>0</v>
      </c>
      <c r="K81" s="108" t="s">
        <v>0</v>
      </c>
      <c r="L81" s="17">
        <v>0</v>
      </c>
      <c r="M81" s="17">
        <v>0</v>
      </c>
      <c r="N81" s="36" t="s">
        <v>0</v>
      </c>
    </row>
    <row r="82" spans="1:14" ht="30">
      <c r="A82" s="46" t="s">
        <v>93</v>
      </c>
      <c r="B82" s="56" t="s">
        <v>94</v>
      </c>
      <c r="C82" s="56"/>
      <c r="D82" s="108">
        <v>0</v>
      </c>
      <c r="E82" s="108">
        <v>0</v>
      </c>
      <c r="F82" s="108">
        <v>0</v>
      </c>
      <c r="G82" s="108">
        <v>0</v>
      </c>
      <c r="H82" s="108">
        <v>0</v>
      </c>
      <c r="I82" s="108">
        <v>0</v>
      </c>
      <c r="J82" s="108">
        <v>0</v>
      </c>
      <c r="K82" s="108" t="s">
        <v>0</v>
      </c>
      <c r="L82" s="17">
        <v>0</v>
      </c>
      <c r="M82" s="17">
        <v>0</v>
      </c>
      <c r="N82" s="36" t="s">
        <v>0</v>
      </c>
    </row>
    <row r="83" spans="1:14" ht="30">
      <c r="A83" s="46" t="s">
        <v>96</v>
      </c>
      <c r="B83" s="76" t="s">
        <v>95</v>
      </c>
      <c r="C83" s="76"/>
      <c r="D83" s="108">
        <v>0</v>
      </c>
      <c r="E83" s="108">
        <v>0</v>
      </c>
      <c r="F83" s="108">
        <v>0</v>
      </c>
      <c r="G83" s="108">
        <v>0</v>
      </c>
      <c r="H83" s="108">
        <v>0</v>
      </c>
      <c r="I83" s="108">
        <v>0</v>
      </c>
      <c r="J83" s="108">
        <v>0</v>
      </c>
      <c r="K83" s="108" t="s">
        <v>0</v>
      </c>
      <c r="L83" s="17">
        <v>0</v>
      </c>
      <c r="M83" s="17">
        <v>0</v>
      </c>
      <c r="N83" s="36" t="s">
        <v>0</v>
      </c>
    </row>
    <row r="84" spans="1:14" ht="31.5">
      <c r="A84" s="62" t="s">
        <v>101</v>
      </c>
      <c r="B84" s="54" t="s">
        <v>97</v>
      </c>
      <c r="C84" s="54"/>
      <c r="D84" s="110">
        <v>0</v>
      </c>
      <c r="E84" s="110">
        <v>0</v>
      </c>
      <c r="F84" s="110">
        <v>0</v>
      </c>
      <c r="G84" s="110">
        <v>0</v>
      </c>
      <c r="H84" s="110">
        <v>0</v>
      </c>
      <c r="I84" s="110">
        <v>0</v>
      </c>
      <c r="J84" s="110">
        <v>0</v>
      </c>
      <c r="K84" s="110" t="s">
        <v>0</v>
      </c>
      <c r="L84" s="17">
        <v>-0.5</v>
      </c>
      <c r="M84" s="17">
        <v>0.5</v>
      </c>
      <c r="N84" s="36">
        <v>0</v>
      </c>
    </row>
    <row r="85" spans="1:14" ht="15.75">
      <c r="A85" s="46" t="s">
        <v>98</v>
      </c>
      <c r="B85" s="56" t="s">
        <v>99</v>
      </c>
      <c r="C85" s="56"/>
      <c r="D85" s="108">
        <v>0</v>
      </c>
      <c r="E85" s="108">
        <v>0</v>
      </c>
      <c r="F85" s="108">
        <v>0</v>
      </c>
      <c r="G85" s="108">
        <v>0</v>
      </c>
      <c r="H85" s="108">
        <v>0</v>
      </c>
      <c r="I85" s="108">
        <v>0</v>
      </c>
      <c r="J85" s="108">
        <v>0</v>
      </c>
      <c r="K85" s="108" t="s">
        <v>0</v>
      </c>
      <c r="L85" s="17">
        <v>-0.5</v>
      </c>
      <c r="M85" s="17">
        <v>0.5</v>
      </c>
      <c r="N85" s="36">
        <v>0</v>
      </c>
    </row>
    <row r="86" spans="1:14" ht="15.75">
      <c r="A86" s="46" t="s">
        <v>100</v>
      </c>
      <c r="B86" s="56" t="s">
        <v>102</v>
      </c>
      <c r="C86" s="56"/>
      <c r="D86" s="108">
        <v>0</v>
      </c>
      <c r="E86" s="108">
        <v>0</v>
      </c>
      <c r="F86" s="108">
        <v>0</v>
      </c>
      <c r="G86" s="108">
        <v>0</v>
      </c>
      <c r="H86" s="108">
        <v>0</v>
      </c>
      <c r="I86" s="108">
        <v>0</v>
      </c>
      <c r="J86" s="108">
        <v>0</v>
      </c>
      <c r="K86" s="108" t="s">
        <v>0</v>
      </c>
      <c r="L86" s="17">
        <v>0</v>
      </c>
      <c r="M86" s="17">
        <v>0</v>
      </c>
      <c r="N86" s="36" t="s">
        <v>0</v>
      </c>
    </row>
    <row r="87" spans="1:14" ht="31.5">
      <c r="A87" s="62" t="s">
        <v>110</v>
      </c>
      <c r="B87" s="55" t="s">
        <v>108</v>
      </c>
      <c r="C87" s="110">
        <v>14</v>
      </c>
      <c r="D87" s="110">
        <v>14.7</v>
      </c>
      <c r="E87" s="110">
        <v>14.7</v>
      </c>
      <c r="F87" s="110">
        <v>0</v>
      </c>
      <c r="G87" s="110">
        <v>4.3</v>
      </c>
      <c r="H87" s="110">
        <v>4.3</v>
      </c>
      <c r="I87" s="110">
        <v>0</v>
      </c>
      <c r="J87" s="110">
        <v>-10.399999999999999</v>
      </c>
      <c r="K87" s="110">
        <v>29.25170068027211</v>
      </c>
      <c r="L87" s="39">
        <v>2.4</v>
      </c>
      <c r="M87" s="39">
        <v>1.9</v>
      </c>
      <c r="N87" s="21">
        <v>179.16666666666669</v>
      </c>
    </row>
    <row r="88" spans="1:14" ht="15.75">
      <c r="A88" s="46" t="s">
        <v>107</v>
      </c>
      <c r="B88" s="56" t="s">
        <v>109</v>
      </c>
      <c r="C88" s="108">
        <v>14</v>
      </c>
      <c r="D88" s="108">
        <v>14.7</v>
      </c>
      <c r="E88" s="108">
        <v>14.7</v>
      </c>
      <c r="F88" s="108">
        <v>0</v>
      </c>
      <c r="G88" s="108">
        <v>4.3</v>
      </c>
      <c r="H88" s="108">
        <v>4.3</v>
      </c>
      <c r="I88" s="108">
        <v>0</v>
      </c>
      <c r="J88" s="108">
        <v>-10.399999999999999</v>
      </c>
      <c r="K88" s="108">
        <v>29.25170068027211</v>
      </c>
      <c r="L88" s="17">
        <v>2.4</v>
      </c>
      <c r="M88" s="17">
        <v>1.9</v>
      </c>
      <c r="N88" s="36">
        <v>179.16666666666669</v>
      </c>
    </row>
    <row r="89" spans="1:14" ht="15.75">
      <c r="A89" s="46" t="s">
        <v>111</v>
      </c>
      <c r="B89" s="56" t="s">
        <v>112</v>
      </c>
      <c r="C89" s="56"/>
      <c r="D89" s="108">
        <v>0</v>
      </c>
      <c r="E89" s="108">
        <v>0</v>
      </c>
      <c r="F89" s="108">
        <v>0</v>
      </c>
      <c r="G89" s="108">
        <v>0</v>
      </c>
      <c r="H89" s="108">
        <v>0</v>
      </c>
      <c r="I89" s="108">
        <v>0</v>
      </c>
      <c r="J89" s="108">
        <v>0</v>
      </c>
      <c r="K89" s="108" t="s">
        <v>0</v>
      </c>
      <c r="L89" s="17">
        <v>0</v>
      </c>
      <c r="M89" s="17">
        <v>0</v>
      </c>
      <c r="N89" s="36" t="s">
        <v>0</v>
      </c>
    </row>
    <row r="90" spans="1:14" ht="17.25">
      <c r="A90" s="114" t="s">
        <v>113</v>
      </c>
      <c r="B90" s="115" t="s">
        <v>82</v>
      </c>
      <c r="C90" s="134">
        <v>818.0999999999999</v>
      </c>
      <c r="D90" s="134">
        <v>922.2</v>
      </c>
      <c r="E90" s="134">
        <v>463.20000000000005</v>
      </c>
      <c r="F90" s="134">
        <v>459</v>
      </c>
      <c r="G90" s="134">
        <v>46.59999999999999</v>
      </c>
      <c r="H90" s="134">
        <v>-14.70000000000001</v>
      </c>
      <c r="I90" s="134">
        <v>61.3</v>
      </c>
      <c r="J90" s="134">
        <v>-875.6</v>
      </c>
      <c r="K90" s="134">
        <v>5.053133810453262</v>
      </c>
      <c r="L90" s="134">
        <v>58.400000000000006</v>
      </c>
      <c r="M90" s="134">
        <v>-11.800000000000018</v>
      </c>
      <c r="N90" s="253">
        <v>79.79452054794518</v>
      </c>
    </row>
    <row r="91" spans="1:14" ht="15.75">
      <c r="A91" s="60" t="s">
        <v>115</v>
      </c>
      <c r="B91" s="54" t="s">
        <v>116</v>
      </c>
      <c r="C91" s="107">
        <v>0</v>
      </c>
      <c r="D91" s="107">
        <v>65</v>
      </c>
      <c r="E91" s="107">
        <v>65</v>
      </c>
      <c r="F91" s="107">
        <v>0</v>
      </c>
      <c r="G91" s="107">
        <v>65</v>
      </c>
      <c r="H91" s="107">
        <v>65</v>
      </c>
      <c r="I91" s="107">
        <v>0</v>
      </c>
      <c r="J91" s="107">
        <v>0</v>
      </c>
      <c r="K91" s="107">
        <v>100</v>
      </c>
      <c r="L91" s="15">
        <v>7.5</v>
      </c>
      <c r="M91" s="15">
        <v>57.5</v>
      </c>
      <c r="N91" s="36" t="s">
        <v>299</v>
      </c>
    </row>
    <row r="92" spans="1:14" ht="15">
      <c r="A92" s="46" t="s">
        <v>114</v>
      </c>
      <c r="B92" s="56" t="s">
        <v>117</v>
      </c>
      <c r="C92" s="56"/>
      <c r="D92" s="108">
        <v>0</v>
      </c>
      <c r="E92" s="108">
        <v>0</v>
      </c>
      <c r="F92" s="108">
        <v>0</v>
      </c>
      <c r="G92" s="108">
        <v>0</v>
      </c>
      <c r="H92" s="108">
        <v>0</v>
      </c>
      <c r="I92" s="108">
        <v>0</v>
      </c>
      <c r="J92" s="108">
        <v>0</v>
      </c>
      <c r="K92" s="108" t="s">
        <v>0</v>
      </c>
      <c r="L92" s="16">
        <v>0</v>
      </c>
      <c r="M92" s="16">
        <v>0</v>
      </c>
      <c r="N92" s="36" t="s">
        <v>0</v>
      </c>
    </row>
    <row r="93" spans="1:14" ht="15">
      <c r="A93" s="46" t="s">
        <v>297</v>
      </c>
      <c r="B93" s="56" t="s">
        <v>118</v>
      </c>
      <c r="C93" s="56"/>
      <c r="D93" s="108">
        <v>0</v>
      </c>
      <c r="E93" s="108">
        <v>0</v>
      </c>
      <c r="F93" s="108">
        <v>0</v>
      </c>
      <c r="G93" s="108">
        <v>0</v>
      </c>
      <c r="H93" s="108">
        <v>0</v>
      </c>
      <c r="I93" s="108">
        <v>0</v>
      </c>
      <c r="J93" s="108">
        <v>0</v>
      </c>
      <c r="K93" s="108" t="s">
        <v>0</v>
      </c>
      <c r="L93" s="16">
        <v>0</v>
      </c>
      <c r="M93" s="16">
        <v>0</v>
      </c>
      <c r="N93" s="36" t="s">
        <v>0</v>
      </c>
    </row>
    <row r="94" spans="1:14" ht="15">
      <c r="A94" s="46" t="s">
        <v>288</v>
      </c>
      <c r="B94" s="56" t="s">
        <v>287</v>
      </c>
      <c r="C94" s="56"/>
      <c r="D94" s="108">
        <v>65</v>
      </c>
      <c r="E94" s="108" t="s">
        <v>289</v>
      </c>
      <c r="F94" s="108">
        <v>0</v>
      </c>
      <c r="G94" s="108">
        <v>65</v>
      </c>
      <c r="H94" s="108">
        <v>65</v>
      </c>
      <c r="I94" s="108">
        <v>0</v>
      </c>
      <c r="J94" s="108">
        <v>0</v>
      </c>
      <c r="K94" s="108">
        <v>100</v>
      </c>
      <c r="L94" s="108">
        <v>7.5</v>
      </c>
      <c r="M94" s="108">
        <v>57.5</v>
      </c>
      <c r="N94" s="108" t="s">
        <v>299</v>
      </c>
    </row>
    <row r="95" spans="1:14" ht="15">
      <c r="A95" s="46" t="s">
        <v>119</v>
      </c>
      <c r="B95" s="56" t="s">
        <v>120</v>
      </c>
      <c r="C95" s="108">
        <v>0</v>
      </c>
      <c r="D95" s="108">
        <v>0</v>
      </c>
      <c r="E95" s="108">
        <v>0</v>
      </c>
      <c r="F95" s="108">
        <v>0</v>
      </c>
      <c r="G95" s="108">
        <v>0</v>
      </c>
      <c r="H95" s="108">
        <v>0</v>
      </c>
      <c r="I95" s="108">
        <v>0</v>
      </c>
      <c r="J95" s="108">
        <v>0</v>
      </c>
      <c r="K95" s="108" t="s">
        <v>0</v>
      </c>
      <c r="L95" s="16">
        <v>0</v>
      </c>
      <c r="M95" s="16">
        <v>0</v>
      </c>
      <c r="N95" s="36" t="s">
        <v>0</v>
      </c>
    </row>
    <row r="96" spans="1:14" ht="15.75">
      <c r="A96" s="63" t="s">
        <v>123</v>
      </c>
      <c r="B96" s="54" t="s">
        <v>121</v>
      </c>
      <c r="C96" s="108">
        <v>10.8</v>
      </c>
      <c r="D96" s="108">
        <v>0</v>
      </c>
      <c r="E96" s="108">
        <v>0</v>
      </c>
      <c r="F96" s="108">
        <v>0</v>
      </c>
      <c r="G96" s="108">
        <v>0</v>
      </c>
      <c r="H96" s="108">
        <v>0</v>
      </c>
      <c r="I96" s="108">
        <v>0</v>
      </c>
      <c r="J96" s="108">
        <v>0</v>
      </c>
      <c r="K96" s="108" t="s">
        <v>0</v>
      </c>
      <c r="L96" s="16">
        <v>8.6</v>
      </c>
      <c r="M96" s="16">
        <v>-8.6</v>
      </c>
      <c r="N96" s="36">
        <v>0</v>
      </c>
    </row>
    <row r="97" spans="1:14" ht="15">
      <c r="A97" s="46" t="s">
        <v>122</v>
      </c>
      <c r="B97" s="56" t="s">
        <v>124</v>
      </c>
      <c r="C97" s="108">
        <v>10.8</v>
      </c>
      <c r="D97" s="108">
        <v>0</v>
      </c>
      <c r="E97" s="108">
        <v>0</v>
      </c>
      <c r="F97" s="108">
        <v>0</v>
      </c>
      <c r="G97" s="108">
        <v>0</v>
      </c>
      <c r="H97" s="108">
        <v>0</v>
      </c>
      <c r="I97" s="108">
        <v>0</v>
      </c>
      <c r="J97" s="108">
        <v>0</v>
      </c>
      <c r="K97" s="108" t="s">
        <v>0</v>
      </c>
      <c r="L97" s="108">
        <v>8.6</v>
      </c>
      <c r="M97" s="16">
        <v>-8.6</v>
      </c>
      <c r="N97" s="36">
        <v>0</v>
      </c>
    </row>
    <row r="98" spans="1:14" s="14" customFormat="1" ht="28.5">
      <c r="A98" s="63" t="s">
        <v>130</v>
      </c>
      <c r="B98" s="55" t="s">
        <v>128</v>
      </c>
      <c r="C98" s="111">
        <v>700.9</v>
      </c>
      <c r="D98" s="111">
        <v>699.6</v>
      </c>
      <c r="E98" s="111">
        <v>699.6</v>
      </c>
      <c r="F98" s="111">
        <v>0</v>
      </c>
      <c r="G98" s="111">
        <v>0.1</v>
      </c>
      <c r="H98" s="111">
        <v>0.1</v>
      </c>
      <c r="I98" s="111">
        <v>0</v>
      </c>
      <c r="J98" s="111">
        <v>-699.5</v>
      </c>
      <c r="K98" s="111"/>
      <c r="L98" s="15">
        <v>60.9</v>
      </c>
      <c r="M98" s="15">
        <v>-60.8</v>
      </c>
      <c r="N98" s="21">
        <v>0.16420361247947457</v>
      </c>
    </row>
    <row r="99" spans="1:14" ht="15">
      <c r="A99" s="46" t="s">
        <v>127</v>
      </c>
      <c r="B99" s="56" t="s">
        <v>129</v>
      </c>
      <c r="C99" s="56"/>
      <c r="D99" s="108">
        <v>0</v>
      </c>
      <c r="E99" s="108">
        <v>0</v>
      </c>
      <c r="F99" s="108">
        <v>0</v>
      </c>
      <c r="G99" s="108">
        <v>0</v>
      </c>
      <c r="H99" s="108">
        <v>0</v>
      </c>
      <c r="I99" s="108">
        <v>0</v>
      </c>
      <c r="J99" s="108">
        <v>0</v>
      </c>
      <c r="K99" s="108" t="s">
        <v>0</v>
      </c>
      <c r="L99" s="16">
        <v>0</v>
      </c>
      <c r="M99" s="16">
        <v>0</v>
      </c>
      <c r="N99" s="36" t="s">
        <v>0</v>
      </c>
    </row>
    <row r="100" spans="1:14" ht="15">
      <c r="A100" s="46" t="s">
        <v>131</v>
      </c>
      <c r="B100" s="56" t="s">
        <v>132</v>
      </c>
      <c r="C100" s="108">
        <v>700.9</v>
      </c>
      <c r="D100" s="108">
        <v>699.6</v>
      </c>
      <c r="E100" s="108">
        <v>699.6</v>
      </c>
      <c r="F100" s="108">
        <v>0</v>
      </c>
      <c r="G100" s="108">
        <v>0.1</v>
      </c>
      <c r="H100" s="108">
        <v>0.1</v>
      </c>
      <c r="I100" s="108">
        <v>0</v>
      </c>
      <c r="J100" s="108">
        <v>-699.5</v>
      </c>
      <c r="K100" s="108"/>
      <c r="L100" s="16">
        <v>60.9</v>
      </c>
      <c r="M100" s="16">
        <v>-60.8</v>
      </c>
      <c r="N100" s="36">
        <v>0.16420361247947457</v>
      </c>
    </row>
    <row r="101" spans="1:14" ht="15">
      <c r="A101" s="46" t="s">
        <v>133</v>
      </c>
      <c r="B101" s="56" t="s">
        <v>134</v>
      </c>
      <c r="C101" s="108">
        <v>0</v>
      </c>
      <c r="D101" s="108">
        <v>0</v>
      </c>
      <c r="E101" s="108">
        <v>0</v>
      </c>
      <c r="F101" s="108">
        <v>0</v>
      </c>
      <c r="G101" s="108">
        <v>0</v>
      </c>
      <c r="H101" s="108">
        <v>0</v>
      </c>
      <c r="I101" s="108">
        <v>0</v>
      </c>
      <c r="J101" s="108">
        <v>0</v>
      </c>
      <c r="K101" s="108" t="s">
        <v>0</v>
      </c>
      <c r="L101" s="16">
        <v>0</v>
      </c>
      <c r="M101" s="16">
        <v>0</v>
      </c>
      <c r="N101" s="36" t="s">
        <v>0</v>
      </c>
    </row>
    <row r="102" spans="1:14" ht="30">
      <c r="A102" s="46" t="s">
        <v>135</v>
      </c>
      <c r="B102" s="56" t="s">
        <v>136</v>
      </c>
      <c r="C102" s="56"/>
      <c r="D102" s="108">
        <v>0</v>
      </c>
      <c r="E102" s="108">
        <v>0</v>
      </c>
      <c r="F102" s="108">
        <v>0</v>
      </c>
      <c r="G102" s="108">
        <v>0</v>
      </c>
      <c r="H102" s="108">
        <v>0</v>
      </c>
      <c r="I102" s="108">
        <v>0</v>
      </c>
      <c r="J102" s="108">
        <v>0</v>
      </c>
      <c r="K102" s="108" t="s">
        <v>0</v>
      </c>
      <c r="L102" s="16">
        <v>0</v>
      </c>
      <c r="M102" s="16">
        <v>0</v>
      </c>
      <c r="N102" s="36" t="s">
        <v>0</v>
      </c>
    </row>
    <row r="103" spans="1:14" ht="15">
      <c r="A103" s="202" t="s">
        <v>106</v>
      </c>
      <c r="B103" s="199" t="s">
        <v>137</v>
      </c>
      <c r="C103" s="203">
        <v>-58.4</v>
      </c>
      <c r="D103" s="203">
        <v>-60</v>
      </c>
      <c r="E103" s="203">
        <v>-60</v>
      </c>
      <c r="F103" s="203">
        <v>0</v>
      </c>
      <c r="G103" s="203">
        <v>-32.7</v>
      </c>
      <c r="H103" s="203">
        <v>-32.7</v>
      </c>
      <c r="I103" s="203">
        <v>0</v>
      </c>
      <c r="J103" s="203">
        <v>27.299999999999997</v>
      </c>
      <c r="K103" s="203">
        <v>54.50000000000001</v>
      </c>
      <c r="L103" s="203">
        <v>-29.9</v>
      </c>
      <c r="M103" s="203">
        <v>-2.8000000000000043</v>
      </c>
      <c r="N103" s="203">
        <v>109.3645484949833</v>
      </c>
    </row>
    <row r="104" spans="1:14" ht="30">
      <c r="A104" s="201" t="s">
        <v>103</v>
      </c>
      <c r="B104" s="200" t="s">
        <v>138</v>
      </c>
      <c r="C104" s="204">
        <v>-58.4</v>
      </c>
      <c r="D104" s="204">
        <v>-60</v>
      </c>
      <c r="E104" s="204">
        <v>-60</v>
      </c>
      <c r="F104" s="204">
        <v>0</v>
      </c>
      <c r="G104" s="204">
        <v>-32.7</v>
      </c>
      <c r="H104" s="204">
        <v>-32.7</v>
      </c>
      <c r="I104" s="204">
        <v>0</v>
      </c>
      <c r="J104" s="204">
        <v>27.299999999999997</v>
      </c>
      <c r="K104" s="204">
        <v>54.50000000000001</v>
      </c>
      <c r="L104" s="204">
        <v>-29.9</v>
      </c>
      <c r="M104" s="204">
        <v>-2.8000000000000043</v>
      </c>
      <c r="N104" s="204">
        <v>109.3645484949833</v>
      </c>
    </row>
    <row r="105" spans="1:14" ht="28.5">
      <c r="A105" s="63" t="s">
        <v>142</v>
      </c>
      <c r="B105" s="55" t="s">
        <v>140</v>
      </c>
      <c r="C105" s="55"/>
      <c r="D105" s="111">
        <v>0</v>
      </c>
      <c r="E105" s="111">
        <v>0</v>
      </c>
      <c r="F105" s="111">
        <v>0</v>
      </c>
      <c r="G105" s="111">
        <v>0</v>
      </c>
      <c r="H105" s="111">
        <v>0</v>
      </c>
      <c r="I105" s="111">
        <v>0</v>
      </c>
      <c r="J105" s="111">
        <v>0</v>
      </c>
      <c r="K105" s="111" t="s">
        <v>0</v>
      </c>
      <c r="L105" s="16">
        <v>0</v>
      </c>
      <c r="M105" s="16">
        <v>0</v>
      </c>
      <c r="N105" s="36" t="s">
        <v>0</v>
      </c>
    </row>
    <row r="106" spans="1:14" ht="15">
      <c r="A106" s="46" t="s">
        <v>139</v>
      </c>
      <c r="B106" s="56" t="s">
        <v>141</v>
      </c>
      <c r="C106" s="56"/>
      <c r="D106" s="108">
        <v>0</v>
      </c>
      <c r="E106" s="108">
        <v>0</v>
      </c>
      <c r="F106" s="108">
        <v>0</v>
      </c>
      <c r="G106" s="108">
        <v>0</v>
      </c>
      <c r="H106" s="108">
        <v>0</v>
      </c>
      <c r="I106" s="108">
        <v>0</v>
      </c>
      <c r="J106" s="108">
        <v>0</v>
      </c>
      <c r="K106" s="108" t="s">
        <v>0</v>
      </c>
      <c r="L106" s="16">
        <v>0</v>
      </c>
      <c r="M106" s="16">
        <v>0</v>
      </c>
      <c r="N106" s="36" t="s">
        <v>0</v>
      </c>
    </row>
    <row r="107" spans="1:14" ht="15">
      <c r="A107" s="46" t="s">
        <v>111</v>
      </c>
      <c r="B107" s="56" t="s">
        <v>143</v>
      </c>
      <c r="C107" s="56"/>
      <c r="D107" s="108">
        <v>0</v>
      </c>
      <c r="E107" s="108">
        <v>0</v>
      </c>
      <c r="F107" s="108">
        <v>0</v>
      </c>
      <c r="G107" s="108">
        <v>0</v>
      </c>
      <c r="H107" s="108">
        <v>0</v>
      </c>
      <c r="I107" s="108">
        <v>0</v>
      </c>
      <c r="J107" s="108">
        <v>0</v>
      </c>
      <c r="K107" s="108" t="s">
        <v>0</v>
      </c>
      <c r="L107" s="16">
        <v>0</v>
      </c>
      <c r="M107" s="16">
        <v>0</v>
      </c>
      <c r="N107" s="36" t="s">
        <v>0</v>
      </c>
    </row>
    <row r="108" spans="1:14" ht="15.75">
      <c r="A108" s="60" t="s">
        <v>145</v>
      </c>
      <c r="B108" s="54" t="s">
        <v>146</v>
      </c>
      <c r="C108" s="54"/>
      <c r="D108" s="107">
        <v>-60.5</v>
      </c>
      <c r="E108" s="107">
        <v>-60.5</v>
      </c>
      <c r="F108" s="107">
        <v>0</v>
      </c>
      <c r="G108" s="107">
        <v>0</v>
      </c>
      <c r="H108" s="107">
        <v>0</v>
      </c>
      <c r="I108" s="107">
        <v>0</v>
      </c>
      <c r="J108" s="107">
        <v>60.5</v>
      </c>
      <c r="K108" s="107">
        <v>0</v>
      </c>
      <c r="L108" s="16">
        <v>0</v>
      </c>
      <c r="M108" s="16">
        <v>0</v>
      </c>
      <c r="N108" s="36" t="s">
        <v>0</v>
      </c>
    </row>
    <row r="109" spans="1:14" ht="15">
      <c r="A109" s="46" t="s">
        <v>144</v>
      </c>
      <c r="B109" s="56" t="s">
        <v>147</v>
      </c>
      <c r="C109" s="56"/>
      <c r="D109" s="108">
        <v>0</v>
      </c>
      <c r="E109" s="108">
        <v>0</v>
      </c>
      <c r="F109" s="108">
        <v>0</v>
      </c>
      <c r="G109" s="108">
        <v>0</v>
      </c>
      <c r="H109" s="108">
        <v>0</v>
      </c>
      <c r="I109" s="108">
        <v>0</v>
      </c>
      <c r="J109" s="108">
        <v>0</v>
      </c>
      <c r="K109" s="108" t="s">
        <v>0</v>
      </c>
      <c r="L109" s="16">
        <v>0</v>
      </c>
      <c r="M109" s="16">
        <v>0</v>
      </c>
      <c r="N109" s="36" t="s">
        <v>0</v>
      </c>
    </row>
    <row r="110" spans="1:14" ht="15">
      <c r="A110" s="46" t="s">
        <v>148</v>
      </c>
      <c r="B110" s="56" t="s">
        <v>149</v>
      </c>
      <c r="C110" s="56"/>
      <c r="D110" s="108">
        <v>-60.5</v>
      </c>
      <c r="E110" s="108">
        <v>-60.5</v>
      </c>
      <c r="F110" s="108">
        <v>0</v>
      </c>
      <c r="G110" s="108">
        <v>0</v>
      </c>
      <c r="H110" s="108">
        <v>0</v>
      </c>
      <c r="I110" s="108">
        <v>0</v>
      </c>
      <c r="J110" s="108">
        <v>60.5</v>
      </c>
      <c r="K110" s="108">
        <v>0</v>
      </c>
      <c r="L110" s="16">
        <v>0</v>
      </c>
      <c r="M110" s="16">
        <v>0</v>
      </c>
      <c r="N110" s="36" t="s">
        <v>0</v>
      </c>
    </row>
    <row r="111" spans="1:14" ht="15">
      <c r="A111" s="46" t="s">
        <v>150</v>
      </c>
      <c r="B111" s="56" t="s">
        <v>151</v>
      </c>
      <c r="C111" s="56"/>
      <c r="D111" s="108">
        <v>0</v>
      </c>
      <c r="E111" s="108">
        <v>0</v>
      </c>
      <c r="F111" s="108">
        <v>0</v>
      </c>
      <c r="G111" s="108">
        <v>0</v>
      </c>
      <c r="H111" s="108">
        <v>0</v>
      </c>
      <c r="I111" s="108">
        <v>0</v>
      </c>
      <c r="J111" s="108">
        <v>0</v>
      </c>
      <c r="K111" s="108" t="s">
        <v>0</v>
      </c>
      <c r="L111" s="16">
        <v>0</v>
      </c>
      <c r="M111" s="16">
        <v>0</v>
      </c>
      <c r="N111" s="36" t="s">
        <v>0</v>
      </c>
    </row>
    <row r="112" spans="1:14" ht="15.75">
      <c r="A112" s="60" t="s">
        <v>153</v>
      </c>
      <c r="B112" s="54" t="s">
        <v>152</v>
      </c>
      <c r="C112" s="107">
        <v>164.8</v>
      </c>
      <c r="D112" s="107">
        <v>278.1</v>
      </c>
      <c r="E112" s="107">
        <v>-180.89999999999998</v>
      </c>
      <c r="F112" s="107">
        <v>459</v>
      </c>
      <c r="G112" s="111">
        <v>14.199999999999996</v>
      </c>
      <c r="H112" s="107">
        <v>-47.1</v>
      </c>
      <c r="I112" s="107">
        <v>61.3</v>
      </c>
      <c r="J112" s="107">
        <v>-263.90000000000003</v>
      </c>
      <c r="K112" s="107">
        <v>5.106076950737143</v>
      </c>
      <c r="L112" s="21">
        <v>11.3</v>
      </c>
      <c r="M112" s="21">
        <v>2.899999999999995</v>
      </c>
      <c r="N112" s="21">
        <v>125.66371681415924</v>
      </c>
    </row>
    <row r="113" spans="1:14" ht="15">
      <c r="A113" s="84" t="s">
        <v>205</v>
      </c>
      <c r="B113" s="86" t="s">
        <v>154</v>
      </c>
      <c r="C113" s="108">
        <v>455</v>
      </c>
      <c r="D113" s="108">
        <v>459</v>
      </c>
      <c r="E113" s="108">
        <v>0</v>
      </c>
      <c r="F113" s="108">
        <v>459</v>
      </c>
      <c r="G113" s="108">
        <v>61.3</v>
      </c>
      <c r="H113" s="108">
        <v>0</v>
      </c>
      <c r="I113" s="108">
        <v>61.3</v>
      </c>
      <c r="J113" s="108">
        <v>-397.7</v>
      </c>
      <c r="K113" s="108">
        <v>13.355119825708062</v>
      </c>
      <c r="L113" s="36">
        <v>19.1</v>
      </c>
      <c r="M113" s="36">
        <v>42.199999999999996</v>
      </c>
      <c r="N113" s="36" t="s">
        <v>299</v>
      </c>
    </row>
    <row r="114" spans="1:14" ht="15">
      <c r="A114" s="30" t="s">
        <v>206</v>
      </c>
      <c r="B114" s="86" t="s">
        <v>154</v>
      </c>
      <c r="C114" s="108">
        <v>-290.2</v>
      </c>
      <c r="D114" s="108">
        <v>-180.9</v>
      </c>
      <c r="E114" s="108">
        <v>-180.9</v>
      </c>
      <c r="F114" s="108">
        <v>0</v>
      </c>
      <c r="G114" s="108">
        <v>-47.1</v>
      </c>
      <c r="H114" s="108">
        <v>-47.1</v>
      </c>
      <c r="I114" s="108">
        <v>0</v>
      </c>
      <c r="J114" s="108">
        <v>133.8</v>
      </c>
      <c r="K114" s="108">
        <v>26.036484245439468</v>
      </c>
      <c r="L114" s="36">
        <v>-7.8</v>
      </c>
      <c r="M114" s="36">
        <v>-39.300000000000004</v>
      </c>
      <c r="N114" s="36" t="s">
        <v>299</v>
      </c>
    </row>
    <row r="115" spans="1:14" ht="17.25">
      <c r="A115" s="121" t="s">
        <v>158</v>
      </c>
      <c r="B115" s="129" t="s">
        <v>155</v>
      </c>
      <c r="C115" s="137">
        <v>435.7000000000007</v>
      </c>
      <c r="D115" s="137">
        <v>1706.1999999999955</v>
      </c>
      <c r="E115" s="137">
        <v>1626.5999999999954</v>
      </c>
      <c r="F115" s="137">
        <v>79.60000000000002</v>
      </c>
      <c r="G115" s="137">
        <v>-810.8999999999986</v>
      </c>
      <c r="H115" s="137">
        <v>-772.2999999999986</v>
      </c>
      <c r="I115" s="137">
        <v>-38.60000000000001</v>
      </c>
      <c r="J115" s="137">
        <v>-2517.099999999994</v>
      </c>
      <c r="K115" s="137">
        <v>47.5266674481304</v>
      </c>
      <c r="L115" s="137">
        <v>-1141.0999999999985</v>
      </c>
      <c r="M115" s="137">
        <v>330.19999999999993</v>
      </c>
      <c r="N115" s="285">
        <v>71.06300937691698</v>
      </c>
    </row>
    <row r="116" spans="1:14" ht="26.25" customHeight="1">
      <c r="A116" s="124" t="s">
        <v>159</v>
      </c>
      <c r="B116" s="125" t="s">
        <v>156</v>
      </c>
      <c r="C116" s="138">
        <v>425.4</v>
      </c>
      <c r="D116" s="138">
        <v>3023.7</v>
      </c>
      <c r="E116" s="138">
        <v>2944</v>
      </c>
      <c r="F116" s="138">
        <v>79.7</v>
      </c>
      <c r="G116" s="138">
        <v>2077.3</v>
      </c>
      <c r="H116" s="138">
        <v>1934.6000000000001</v>
      </c>
      <c r="I116" s="138">
        <v>142.7</v>
      </c>
      <c r="J116" s="138">
        <v>-946.3999999999996</v>
      </c>
      <c r="K116" s="138">
        <v>68.7005986043589</v>
      </c>
      <c r="L116" s="138">
        <v>1595.3</v>
      </c>
      <c r="M116" s="138">
        <v>482.0000000000002</v>
      </c>
      <c r="N116" s="253">
        <v>130.21375289914124</v>
      </c>
    </row>
    <row r="117" spans="1:14" ht="16.5">
      <c r="A117" s="124" t="s">
        <v>259</v>
      </c>
      <c r="B117" s="125" t="s">
        <v>258</v>
      </c>
      <c r="C117" s="138">
        <v>0</v>
      </c>
      <c r="D117" s="138">
        <v>-2.1</v>
      </c>
      <c r="E117" s="138">
        <v>-2.1</v>
      </c>
      <c r="F117" s="138">
        <v>0</v>
      </c>
      <c r="G117" s="138">
        <v>0.9</v>
      </c>
      <c r="H117" s="138">
        <v>-0.4</v>
      </c>
      <c r="I117" s="138">
        <v>1.3</v>
      </c>
      <c r="J117" s="138">
        <v>3</v>
      </c>
      <c r="K117" s="138">
        <v>42.857142857142854</v>
      </c>
      <c r="L117" s="138">
        <v>-0.2</v>
      </c>
      <c r="M117" s="138">
        <v>1.1</v>
      </c>
      <c r="N117" s="253" t="s">
        <v>299</v>
      </c>
    </row>
    <row r="118" spans="1:14" ht="33">
      <c r="A118" s="127" t="s">
        <v>160</v>
      </c>
      <c r="B118" s="128" t="s">
        <v>157</v>
      </c>
      <c r="C118" s="139">
        <v>10.30000000000075</v>
      </c>
      <c r="D118" s="139">
        <v>-1315.4000000000044</v>
      </c>
      <c r="E118" s="139">
        <v>-1315.3000000000045</v>
      </c>
      <c r="F118" s="139">
        <v>-0.0999999999999801</v>
      </c>
      <c r="G118" s="139">
        <v>-2889.099999999999</v>
      </c>
      <c r="H118" s="139">
        <v>-2706.499999999999</v>
      </c>
      <c r="I118" s="139">
        <v>-182.60000000000002</v>
      </c>
      <c r="J118" s="139">
        <v>-1573.6999999999946</v>
      </c>
      <c r="K118" s="139" t="s">
        <v>299</v>
      </c>
      <c r="L118" s="139">
        <v>-2736.199999999999</v>
      </c>
      <c r="M118" s="139">
        <v>-152.9000000000001</v>
      </c>
      <c r="N118" s="282">
        <v>105.58804180980923</v>
      </c>
    </row>
    <row r="119" spans="1:14" ht="16.5">
      <c r="A119" s="247"/>
      <c r="B119" s="248"/>
      <c r="C119" s="249"/>
      <c r="D119" s="249"/>
      <c r="E119" s="249"/>
      <c r="F119" s="249"/>
      <c r="G119" s="249"/>
      <c r="H119" s="249"/>
      <c r="I119" s="249"/>
      <c r="J119" s="249"/>
      <c r="K119" s="249"/>
      <c r="L119" s="249"/>
      <c r="M119" s="249"/>
      <c r="N119" s="249"/>
    </row>
    <row r="121" spans="1:10" ht="15.75">
      <c r="A121" s="246"/>
      <c r="B121" s="246"/>
      <c r="C121" s="246"/>
      <c r="D121" s="246"/>
      <c r="E121" s="246"/>
      <c r="F121" s="246"/>
      <c r="G121" s="246"/>
      <c r="H121" s="246"/>
      <c r="I121" s="246"/>
      <c r="J121" s="246"/>
    </row>
  </sheetData>
  <sheetProtection/>
  <mergeCells count="15">
    <mergeCell ref="J7:K7"/>
    <mergeCell ref="B7:B8"/>
    <mergeCell ref="H7:I7"/>
    <mergeCell ref="C7:C8"/>
    <mergeCell ref="E7:F7"/>
    <mergeCell ref="M1:N1"/>
    <mergeCell ref="A2:N2"/>
    <mergeCell ref="A3:N3"/>
    <mergeCell ref="A4:N4"/>
    <mergeCell ref="L7:L8"/>
    <mergeCell ref="M7:N7"/>
    <mergeCell ref="A7:A8"/>
    <mergeCell ref="D7:D8"/>
    <mergeCell ref="G7:G8"/>
    <mergeCell ref="A5:K5"/>
  </mergeCells>
  <printOptions horizontalCentered="1"/>
  <pageMargins left="0" right="0" top="0.3937007874015748" bottom="0.1968503937007874" header="0" footer="0"/>
  <pageSetup blackAndWhite="1" horizontalDpi="600" verticalDpi="600" orientation="portrait" paperSize="9" scale="56" r:id="rId1"/>
  <headerFooter>
    <oddFooter>&amp;C&amp;P</oddFooter>
  </headerFooter>
  <rowBreaks count="1" manualBreakCount="1">
    <brk id="69" max="13" man="1"/>
  </rowBreaks>
</worksheet>
</file>

<file path=xl/worksheets/sheet8.xml><?xml version="1.0" encoding="utf-8"?>
<worksheet xmlns="http://schemas.openxmlformats.org/spreadsheetml/2006/main" xmlns:r="http://schemas.openxmlformats.org/officeDocument/2006/relationships">
  <dimension ref="A1:J31"/>
  <sheetViews>
    <sheetView showZeros="0" view="pageBreakPreview" zoomScaleSheetLayoutView="100" zoomScalePageLayoutView="0" workbookViewId="0" topLeftCell="A1">
      <selection activeCell="A5" sqref="A5:E5"/>
    </sheetView>
  </sheetViews>
  <sheetFormatPr defaultColWidth="9.140625" defaultRowHeight="15"/>
  <cols>
    <col min="1" max="1" width="49.28125" style="0" customWidth="1"/>
    <col min="2" max="2" width="9.8515625" style="0" customWidth="1"/>
    <col min="3" max="3" width="13.57421875" style="0" customWidth="1"/>
    <col min="4" max="4" width="12.7109375" style="0" customWidth="1"/>
    <col min="5" max="5" width="12.00390625" style="0" customWidth="1"/>
    <col min="6" max="6" width="12.57421875" style="0" customWidth="1"/>
    <col min="7" max="8" width="10.57421875" style="0" customWidth="1"/>
    <col min="10" max="10" width="22.7109375" style="0" customWidth="1"/>
  </cols>
  <sheetData>
    <row r="1" ht="26.25" customHeight="1">
      <c r="G1" s="141" t="s">
        <v>211</v>
      </c>
    </row>
    <row r="2" spans="1:8" ht="20.25">
      <c r="A2" s="351" t="s">
        <v>221</v>
      </c>
      <c r="B2" s="351"/>
      <c r="C2" s="351"/>
      <c r="D2" s="351"/>
      <c r="E2" s="351"/>
      <c r="F2" s="9"/>
      <c r="G2" s="9"/>
      <c r="H2" s="9"/>
    </row>
    <row r="3" spans="1:5" ht="20.25" customHeight="1">
      <c r="A3" s="351" t="s">
        <v>290</v>
      </c>
      <c r="B3" s="351"/>
      <c r="C3" s="351"/>
      <c r="D3" s="351"/>
      <c r="E3" s="351"/>
    </row>
    <row r="4" spans="1:6" ht="20.25" customHeight="1">
      <c r="A4" s="351" t="s">
        <v>224</v>
      </c>
      <c r="B4" s="351"/>
      <c r="C4" s="351"/>
      <c r="D4" s="351"/>
      <c r="E4" s="351"/>
      <c r="F4" s="9"/>
    </row>
    <row r="5" spans="1:5" ht="24" customHeight="1">
      <c r="A5" s="347" t="s">
        <v>298</v>
      </c>
      <c r="B5" s="347"/>
      <c r="C5" s="347"/>
      <c r="D5" s="347"/>
      <c r="E5" s="347"/>
    </row>
    <row r="6" spans="1:5" ht="24" customHeight="1">
      <c r="A6" s="347"/>
      <c r="B6" s="347"/>
      <c r="C6" s="347"/>
      <c r="D6" s="347"/>
      <c r="E6" s="347"/>
    </row>
    <row r="7" ht="23.25" customHeight="1">
      <c r="H7" s="140" t="s">
        <v>13</v>
      </c>
    </row>
    <row r="8" spans="1:8" ht="25.5" customHeight="1">
      <c r="A8" s="365" t="s">
        <v>27</v>
      </c>
      <c r="B8" s="366" t="s">
        <v>179</v>
      </c>
      <c r="C8" s="368" t="s">
        <v>222</v>
      </c>
      <c r="D8" s="348" t="s">
        <v>228</v>
      </c>
      <c r="E8" s="348"/>
      <c r="F8" s="365" t="s">
        <v>25</v>
      </c>
      <c r="G8" s="365" t="s">
        <v>26</v>
      </c>
      <c r="H8" s="365"/>
    </row>
    <row r="9" spans="1:8" ht="26.25" customHeight="1">
      <c r="A9" s="365"/>
      <c r="B9" s="367"/>
      <c r="C9" s="369"/>
      <c r="D9" s="183" t="s">
        <v>230</v>
      </c>
      <c r="E9" s="183" t="s">
        <v>229</v>
      </c>
      <c r="F9" s="365"/>
      <c r="G9" s="299" t="s">
        <v>217</v>
      </c>
      <c r="H9" s="143" t="s">
        <v>23</v>
      </c>
    </row>
    <row r="10" spans="1:8" ht="15">
      <c r="A10" s="12">
        <v>1</v>
      </c>
      <c r="B10" s="12">
        <v>2</v>
      </c>
      <c r="C10" s="12">
        <v>3</v>
      </c>
      <c r="D10" s="12">
        <v>4</v>
      </c>
      <c r="E10" s="12">
        <v>5</v>
      </c>
      <c r="F10" s="12">
        <v>6</v>
      </c>
      <c r="G10" s="12">
        <v>7</v>
      </c>
      <c r="H10" s="12">
        <v>8</v>
      </c>
    </row>
    <row r="11" spans="1:8" ht="17.25">
      <c r="A11" s="301" t="s">
        <v>46</v>
      </c>
      <c r="B11" s="176" t="s">
        <v>45</v>
      </c>
      <c r="C11" s="177">
        <v>59850.6</v>
      </c>
      <c r="D11" s="177">
        <v>58438.299999999996</v>
      </c>
      <c r="E11" s="177">
        <v>1418.0000000000002</v>
      </c>
      <c r="F11" s="177">
        <v>50118.80000000001</v>
      </c>
      <c r="G11" s="177">
        <v>9731.799999999988</v>
      </c>
      <c r="H11" s="177">
        <v>119.41746410528582</v>
      </c>
    </row>
    <row r="12" spans="1:8" ht="15" customHeight="1">
      <c r="A12" s="41" t="s">
        <v>2</v>
      </c>
      <c r="B12" s="176"/>
      <c r="C12" s="177"/>
      <c r="D12" s="177"/>
      <c r="E12" s="177"/>
      <c r="F12" s="178"/>
      <c r="G12" s="178"/>
      <c r="H12" s="178"/>
    </row>
    <row r="13" spans="1:8" ht="15.75">
      <c r="A13" s="82" t="s">
        <v>52</v>
      </c>
      <c r="B13" s="112" t="s">
        <v>50</v>
      </c>
      <c r="C13" s="104">
        <v>5290.099999999999</v>
      </c>
      <c r="D13" s="104">
        <v>5254.599999999999</v>
      </c>
      <c r="E13" s="104">
        <v>35.5</v>
      </c>
      <c r="F13" s="47">
        <v>4235.3</v>
      </c>
      <c r="G13" s="47">
        <v>1054.7999999999993</v>
      </c>
      <c r="H13" s="47">
        <v>124.90496540977026</v>
      </c>
    </row>
    <row r="14" spans="1:8" ht="15.75">
      <c r="A14" s="148" t="s">
        <v>165</v>
      </c>
      <c r="B14" s="150" t="s">
        <v>162</v>
      </c>
      <c r="C14" s="104"/>
      <c r="D14" s="95">
        <v>0</v>
      </c>
      <c r="E14" s="95">
        <v>0</v>
      </c>
      <c r="F14" s="47"/>
      <c r="G14" s="47"/>
      <c r="H14" s="47"/>
    </row>
    <row r="15" spans="1:8" ht="15.75">
      <c r="A15" s="82" t="s">
        <v>53</v>
      </c>
      <c r="B15" s="112" t="s">
        <v>51</v>
      </c>
      <c r="C15" s="104">
        <v>435</v>
      </c>
      <c r="D15" s="104">
        <v>433.6</v>
      </c>
      <c r="E15" s="104">
        <v>1.4</v>
      </c>
      <c r="F15" s="47">
        <v>421.90000000000003</v>
      </c>
      <c r="G15" s="47">
        <v>13.099999999999966</v>
      </c>
      <c r="H15" s="47">
        <v>103.10500118511494</v>
      </c>
    </row>
    <row r="16" spans="1:8" ht="15.75">
      <c r="A16" s="82" t="s">
        <v>54</v>
      </c>
      <c r="B16" s="112" t="s">
        <v>55</v>
      </c>
      <c r="C16" s="104">
        <v>3544.2999999999997</v>
      </c>
      <c r="D16" s="104">
        <v>3519.4</v>
      </c>
      <c r="E16" s="104">
        <v>24.9</v>
      </c>
      <c r="F16" s="47">
        <v>3118.6</v>
      </c>
      <c r="G16" s="47">
        <v>425.6999999999998</v>
      </c>
      <c r="H16" s="47">
        <v>113.65035592894246</v>
      </c>
    </row>
    <row r="17" spans="1:8" ht="15.75">
      <c r="A17" s="82" t="s">
        <v>49</v>
      </c>
      <c r="B17" s="112" t="s">
        <v>56</v>
      </c>
      <c r="C17" s="104">
        <v>5325.099999999999</v>
      </c>
      <c r="D17" s="104">
        <v>4242.4</v>
      </c>
      <c r="E17" s="104">
        <v>1082.9</v>
      </c>
      <c r="F17" s="47">
        <v>3822.4000000000005</v>
      </c>
      <c r="G17" s="47">
        <v>1502.699999999999</v>
      </c>
      <c r="H17" s="47">
        <v>139.3129970699037</v>
      </c>
    </row>
    <row r="18" spans="1:8" ht="15.75">
      <c r="A18" s="148" t="s">
        <v>165</v>
      </c>
      <c r="B18" s="150" t="s">
        <v>162</v>
      </c>
      <c r="C18" s="104"/>
      <c r="D18" s="95">
        <v>0.2</v>
      </c>
      <c r="E18" s="95">
        <v>0</v>
      </c>
      <c r="F18" s="47"/>
      <c r="G18" s="47"/>
      <c r="H18" s="47"/>
    </row>
    <row r="19" spans="1:10" ht="15.75" customHeight="1">
      <c r="A19" s="82" t="s">
        <v>58</v>
      </c>
      <c r="B19" s="112" t="s">
        <v>57</v>
      </c>
      <c r="C19" s="104">
        <v>212.2</v>
      </c>
      <c r="D19" s="104">
        <v>202.70000000000002</v>
      </c>
      <c r="E19" s="104">
        <v>9.5</v>
      </c>
      <c r="F19" s="47">
        <v>145.5</v>
      </c>
      <c r="G19" s="47">
        <v>66.69999999999999</v>
      </c>
      <c r="H19" s="47">
        <v>145.84192439862542</v>
      </c>
      <c r="J19" s="195"/>
    </row>
    <row r="20" spans="1:8" ht="31.5">
      <c r="A20" s="82" t="s">
        <v>60</v>
      </c>
      <c r="B20" s="112" t="s">
        <v>59</v>
      </c>
      <c r="C20" s="104">
        <v>1366.1000000000001</v>
      </c>
      <c r="D20" s="104">
        <v>1254.2</v>
      </c>
      <c r="E20" s="104">
        <v>117</v>
      </c>
      <c r="F20" s="47">
        <v>1040.9</v>
      </c>
      <c r="G20" s="47">
        <v>325.20000000000005</v>
      </c>
      <c r="H20" s="47">
        <v>131.24219425497165</v>
      </c>
    </row>
    <row r="21" spans="1:8" ht="15.75">
      <c r="A21" s="148" t="s">
        <v>165</v>
      </c>
      <c r="B21" s="150" t="s">
        <v>162</v>
      </c>
      <c r="C21" s="104"/>
      <c r="D21" s="95">
        <v>5.1</v>
      </c>
      <c r="E21" s="95">
        <v>0</v>
      </c>
      <c r="F21" s="47"/>
      <c r="G21" s="47"/>
      <c r="H21" s="47"/>
    </row>
    <row r="22" spans="1:8" ht="15.75">
      <c r="A22" s="82" t="s">
        <v>61</v>
      </c>
      <c r="B22" s="112" t="s">
        <v>62</v>
      </c>
      <c r="C22" s="104">
        <v>8590.7</v>
      </c>
      <c r="D22" s="104">
        <v>8488</v>
      </c>
      <c r="E22" s="104">
        <v>102.69999999999999</v>
      </c>
      <c r="F22" s="47">
        <v>8619.399999999998</v>
      </c>
      <c r="G22" s="47">
        <v>-28.69999999999709</v>
      </c>
      <c r="H22" s="47">
        <v>99.66703018771612</v>
      </c>
    </row>
    <row r="23" spans="1:8" ht="15.75">
      <c r="A23" s="82" t="s">
        <v>64</v>
      </c>
      <c r="B23" s="112" t="s">
        <v>63</v>
      </c>
      <c r="C23" s="104">
        <v>1297.8999999999999</v>
      </c>
      <c r="D23" s="104">
        <v>1292.8</v>
      </c>
      <c r="E23" s="104">
        <v>5.1</v>
      </c>
      <c r="F23" s="47">
        <v>1089.8</v>
      </c>
      <c r="G23" s="47">
        <v>208.0999999999999</v>
      </c>
      <c r="H23" s="47">
        <v>119.09524683428153</v>
      </c>
    </row>
    <row r="24" spans="1:8" ht="15.75">
      <c r="A24" s="148" t="s">
        <v>165</v>
      </c>
      <c r="B24" s="150" t="s">
        <v>162</v>
      </c>
      <c r="C24" s="104"/>
      <c r="D24" s="95">
        <v>0</v>
      </c>
      <c r="E24" s="95">
        <v>0</v>
      </c>
      <c r="F24" s="47"/>
      <c r="G24" s="47"/>
      <c r="H24" s="47"/>
    </row>
    <row r="25" spans="1:8" ht="15.75">
      <c r="A25" s="82" t="s">
        <v>66</v>
      </c>
      <c r="B25" s="112" t="s">
        <v>65</v>
      </c>
      <c r="C25" s="104">
        <v>9552</v>
      </c>
      <c r="D25" s="104">
        <v>9513.499999999998</v>
      </c>
      <c r="E25" s="104">
        <v>38.9</v>
      </c>
      <c r="F25" s="47">
        <v>8492.899999999998</v>
      </c>
      <c r="G25" s="47">
        <v>1059.1000000000022</v>
      </c>
      <c r="H25" s="47">
        <v>112.47041646551827</v>
      </c>
    </row>
    <row r="26" spans="1:8" ht="15.75">
      <c r="A26" s="148" t="s">
        <v>165</v>
      </c>
      <c r="B26" s="150" t="s">
        <v>162</v>
      </c>
      <c r="C26" s="104"/>
      <c r="D26" s="95">
        <v>0.40000000000000036</v>
      </c>
      <c r="E26" s="95"/>
      <c r="F26" s="47"/>
      <c r="G26" s="47"/>
      <c r="H26" s="47"/>
    </row>
    <row r="27" spans="1:8" ht="20.25" customHeight="1">
      <c r="A27" s="82" t="s">
        <v>68</v>
      </c>
      <c r="B27" s="112" t="s">
        <v>67</v>
      </c>
      <c r="C27" s="104">
        <v>24237.200000000004</v>
      </c>
      <c r="D27" s="104">
        <v>24237.1</v>
      </c>
      <c r="E27" s="104">
        <v>0.1</v>
      </c>
      <c r="F27" s="47">
        <v>19132.1</v>
      </c>
      <c r="G27" s="47">
        <v>5105.100000000006</v>
      </c>
      <c r="H27" s="47">
        <v>126.68342732893936</v>
      </c>
    </row>
    <row r="28" ht="23.25" customHeight="1"/>
    <row r="29" spans="1:7" ht="15" customHeight="1">
      <c r="A29" s="364" t="s">
        <v>270</v>
      </c>
      <c r="B29" s="364"/>
      <c r="C29" s="364"/>
      <c r="D29" s="364"/>
      <c r="E29" s="364"/>
      <c r="F29" s="196"/>
      <c r="G29" s="142"/>
    </row>
    <row r="30" spans="1:6" ht="15">
      <c r="A30" s="364"/>
      <c r="B30" s="364"/>
      <c r="C30" s="364"/>
      <c r="D30" s="364"/>
      <c r="E30" s="364"/>
      <c r="F30" s="196"/>
    </row>
    <row r="31" spans="1:6" ht="26.25" customHeight="1">
      <c r="A31" s="364"/>
      <c r="B31" s="364"/>
      <c r="C31" s="364"/>
      <c r="D31" s="364"/>
      <c r="E31" s="364"/>
      <c r="F31" s="196"/>
    </row>
  </sheetData>
  <sheetProtection/>
  <mergeCells count="12">
    <mergeCell ref="F8:F9"/>
    <mergeCell ref="G8:H8"/>
    <mergeCell ref="A5:E5"/>
    <mergeCell ref="A4:E4"/>
    <mergeCell ref="A3:E3"/>
    <mergeCell ref="A2:E2"/>
    <mergeCell ref="A29:E31"/>
    <mergeCell ref="A8:A9"/>
    <mergeCell ref="B8:B9"/>
    <mergeCell ref="C8:C9"/>
    <mergeCell ref="D8:E8"/>
    <mergeCell ref="A6:E6"/>
  </mergeCells>
  <printOptions horizontalCentered="1"/>
  <pageMargins left="0" right="0" top="0.3937007874015748" bottom="0.1968503937007874" header="0" footer="0"/>
  <pageSetup horizontalDpi="600" verticalDpi="600" orientation="portrait" paperSize="9" scale="75" r:id="rId1"/>
  <headerFooter>
    <oddFooter>&amp;C&amp;P</oddFooter>
  </headerFooter>
  <colBreaks count="1" manualBreakCount="1">
    <brk id="8" max="35" man="1"/>
  </colBreaks>
</worksheet>
</file>

<file path=xl/worksheets/sheet9.xml><?xml version="1.0" encoding="utf-8"?>
<worksheet xmlns="http://schemas.openxmlformats.org/spreadsheetml/2006/main" xmlns:r="http://schemas.openxmlformats.org/officeDocument/2006/relationships">
  <dimension ref="A1:L32"/>
  <sheetViews>
    <sheetView showZeros="0" view="pageBreakPreview" zoomScaleSheetLayoutView="100" zoomScalePageLayoutView="0" workbookViewId="0" topLeftCell="A1">
      <selection activeCell="A5" sqref="A5:K5"/>
    </sheetView>
  </sheetViews>
  <sheetFormatPr defaultColWidth="9.140625" defaultRowHeight="15"/>
  <cols>
    <col min="1" max="1" width="49.421875" style="0" customWidth="1"/>
    <col min="2" max="2" width="11.140625" style="0" customWidth="1"/>
    <col min="3" max="3" width="12.8515625" style="0" customWidth="1"/>
    <col min="4" max="4" width="12.140625" style="0" customWidth="1"/>
    <col min="5" max="6" width="11.8515625" style="0" customWidth="1"/>
    <col min="7" max="7" width="10.28125" style="0" customWidth="1"/>
    <col min="8" max="8" width="12.421875" style="0" customWidth="1"/>
    <col min="9" max="9" width="9.421875" style="0" customWidth="1"/>
    <col min="10" max="10" width="12.57421875" style="0" customWidth="1"/>
    <col min="11" max="11" width="12.421875" style="0" customWidth="1"/>
    <col min="12" max="12" width="9.57421875" style="0" customWidth="1"/>
  </cols>
  <sheetData>
    <row r="1" spans="10:11" ht="24.75" customHeight="1">
      <c r="J1" s="370" t="s">
        <v>218</v>
      </c>
      <c r="K1" s="370"/>
    </row>
    <row r="2" spans="1:9" ht="20.25">
      <c r="A2" s="351" t="s">
        <v>221</v>
      </c>
      <c r="B2" s="351"/>
      <c r="C2" s="351"/>
      <c r="D2" s="351"/>
      <c r="E2" s="351"/>
      <c r="F2" s="351"/>
      <c r="G2" s="351"/>
      <c r="H2" s="351"/>
      <c r="I2" s="351"/>
    </row>
    <row r="3" spans="1:9" ht="20.25">
      <c r="A3" s="351" t="s">
        <v>296</v>
      </c>
      <c r="B3" s="351"/>
      <c r="C3" s="351"/>
      <c r="D3" s="351"/>
      <c r="E3" s="351"/>
      <c r="F3" s="351"/>
      <c r="G3" s="351"/>
      <c r="H3" s="351"/>
      <c r="I3" s="351"/>
    </row>
    <row r="4" spans="1:9" ht="20.25">
      <c r="A4" s="351" t="s">
        <v>224</v>
      </c>
      <c r="B4" s="351"/>
      <c r="C4" s="351"/>
      <c r="D4" s="351"/>
      <c r="E4" s="351"/>
      <c r="F4" s="351"/>
      <c r="G4" s="351"/>
      <c r="H4" s="351"/>
      <c r="I4" s="351"/>
    </row>
    <row r="5" spans="1:11" ht="15.75">
      <c r="A5" s="347" t="s">
        <v>298</v>
      </c>
      <c r="B5" s="347"/>
      <c r="C5" s="347"/>
      <c r="D5" s="347"/>
      <c r="E5" s="347"/>
      <c r="F5" s="347"/>
      <c r="G5" s="347"/>
      <c r="H5" s="347"/>
      <c r="I5" s="347"/>
      <c r="J5" s="347"/>
      <c r="K5" s="347"/>
    </row>
    <row r="6" spans="1:9" ht="15.75">
      <c r="A6" s="354"/>
      <c r="B6" s="354"/>
      <c r="C6" s="354"/>
      <c r="D6" s="354"/>
      <c r="E6" s="354"/>
      <c r="F6" s="354"/>
      <c r="G6" s="354"/>
      <c r="H6" s="354"/>
      <c r="I6" s="354"/>
    </row>
    <row r="7" ht="20.25" customHeight="1">
      <c r="L7" s="140" t="s">
        <v>13</v>
      </c>
    </row>
    <row r="8" spans="1:12" ht="30" customHeight="1">
      <c r="A8" s="371" t="s">
        <v>27</v>
      </c>
      <c r="B8" s="233" t="s">
        <v>179</v>
      </c>
      <c r="C8" s="372" t="s">
        <v>261</v>
      </c>
      <c r="D8" s="365" t="s">
        <v>20</v>
      </c>
      <c r="E8" s="365" t="s">
        <v>28</v>
      </c>
      <c r="F8" s="348" t="s">
        <v>228</v>
      </c>
      <c r="G8" s="348"/>
      <c r="H8" s="365" t="s">
        <v>21</v>
      </c>
      <c r="I8" s="365"/>
      <c r="J8" s="365" t="s">
        <v>25</v>
      </c>
      <c r="K8" s="365" t="s">
        <v>26</v>
      </c>
      <c r="L8" s="365"/>
    </row>
    <row r="9" spans="1:12" ht="29.25">
      <c r="A9" s="371"/>
      <c r="B9" s="234"/>
      <c r="C9" s="373"/>
      <c r="D9" s="365"/>
      <c r="E9" s="365"/>
      <c r="F9" s="183" t="s">
        <v>230</v>
      </c>
      <c r="G9" s="183" t="s">
        <v>229</v>
      </c>
      <c r="H9" s="143" t="s">
        <v>219</v>
      </c>
      <c r="I9" s="143" t="s">
        <v>23</v>
      </c>
      <c r="J9" s="365"/>
      <c r="K9" s="299" t="s">
        <v>217</v>
      </c>
      <c r="L9" s="143" t="s">
        <v>23</v>
      </c>
    </row>
    <row r="10" spans="1:12" ht="15">
      <c r="A10" s="12">
        <v>1</v>
      </c>
      <c r="B10" s="12">
        <v>2</v>
      </c>
      <c r="C10" s="12">
        <v>3</v>
      </c>
      <c r="D10" s="12">
        <v>4</v>
      </c>
      <c r="E10" s="12">
        <v>5</v>
      </c>
      <c r="F10" s="12">
        <v>6</v>
      </c>
      <c r="G10" s="12">
        <v>7</v>
      </c>
      <c r="H10" s="12">
        <v>8</v>
      </c>
      <c r="I10" s="12">
        <v>9</v>
      </c>
      <c r="J10" s="12">
        <v>10</v>
      </c>
      <c r="K10" s="12">
        <v>11</v>
      </c>
      <c r="L10" s="12">
        <v>12</v>
      </c>
    </row>
    <row r="11" spans="1:12" ht="19.5" customHeight="1">
      <c r="A11" s="301" t="s">
        <v>46</v>
      </c>
      <c r="B11" s="176" t="s">
        <v>45</v>
      </c>
      <c r="C11" s="177">
        <v>90092.5</v>
      </c>
      <c r="D11" s="177">
        <v>97452</v>
      </c>
      <c r="E11" s="177">
        <v>56317.7</v>
      </c>
      <c r="F11" s="177">
        <v>55084.399999999994</v>
      </c>
      <c r="G11" s="177">
        <v>1233.3000000000002</v>
      </c>
      <c r="H11" s="177">
        <v>-41134.3</v>
      </c>
      <c r="I11" s="177">
        <v>57.79019414686204</v>
      </c>
      <c r="J11" s="177">
        <v>47611.50000000001</v>
      </c>
      <c r="K11" s="177">
        <v>8706.19999999999</v>
      </c>
      <c r="L11" s="177">
        <v>118.28591831805339</v>
      </c>
    </row>
    <row r="12" spans="1:12" ht="17.25" customHeight="1">
      <c r="A12" s="41" t="s">
        <v>233</v>
      </c>
      <c r="B12" s="176"/>
      <c r="C12" s="176"/>
      <c r="D12" s="177"/>
      <c r="E12" s="177"/>
      <c r="F12" s="177"/>
      <c r="G12" s="177"/>
      <c r="H12" s="177"/>
      <c r="I12" s="177"/>
      <c r="J12" s="279"/>
      <c r="K12" s="279"/>
      <c r="L12" s="279"/>
    </row>
    <row r="13" spans="1:12" ht="19.5" customHeight="1">
      <c r="A13" s="82" t="s">
        <v>52</v>
      </c>
      <c r="B13" s="146" t="s">
        <v>50</v>
      </c>
      <c r="C13" s="147">
        <v>9954.3</v>
      </c>
      <c r="D13" s="147">
        <v>11955.8</v>
      </c>
      <c r="E13" s="147">
        <v>5780.8</v>
      </c>
      <c r="F13" s="147">
        <v>5751.8</v>
      </c>
      <c r="G13" s="147">
        <v>29</v>
      </c>
      <c r="H13" s="147">
        <v>-6174.999999999999</v>
      </c>
      <c r="I13" s="147">
        <v>48.351427758911996</v>
      </c>
      <c r="J13" s="147">
        <v>5040.1</v>
      </c>
      <c r="K13" s="147">
        <v>740.6999999999998</v>
      </c>
      <c r="L13" s="147">
        <v>114.6961369814091</v>
      </c>
    </row>
    <row r="14" spans="1:12" ht="16.5" customHeight="1">
      <c r="A14" s="148" t="s">
        <v>165</v>
      </c>
      <c r="B14" s="150" t="s">
        <v>162</v>
      </c>
      <c r="C14" s="149">
        <v>2094.5</v>
      </c>
      <c r="D14" s="149">
        <v>2167.7</v>
      </c>
      <c r="E14" s="149">
        <v>1574.8</v>
      </c>
      <c r="F14" s="149">
        <v>1574.8</v>
      </c>
      <c r="G14" s="149">
        <v>0</v>
      </c>
      <c r="H14" s="149">
        <v>-592.8999999999999</v>
      </c>
      <c r="I14" s="149">
        <v>72.64842921068414</v>
      </c>
      <c r="J14" s="149">
        <v>1811.2</v>
      </c>
      <c r="K14" s="149">
        <v>-236.4000000000001</v>
      </c>
      <c r="L14" s="149">
        <v>86.94787985865725</v>
      </c>
    </row>
    <row r="15" spans="1:12" ht="19.5" customHeight="1">
      <c r="A15" s="82" t="s">
        <v>53</v>
      </c>
      <c r="B15" s="146" t="s">
        <v>51</v>
      </c>
      <c r="C15" s="147">
        <v>758.1</v>
      </c>
      <c r="D15" s="147">
        <v>885.9</v>
      </c>
      <c r="E15" s="147">
        <v>426</v>
      </c>
      <c r="F15" s="147">
        <v>424.6</v>
      </c>
      <c r="G15" s="147">
        <v>1.4</v>
      </c>
      <c r="H15" s="147">
        <v>-459.9</v>
      </c>
      <c r="I15" s="147">
        <v>48.08669150016932</v>
      </c>
      <c r="J15" s="147">
        <v>414.1</v>
      </c>
      <c r="K15" s="147">
        <v>11.899999999999977</v>
      </c>
      <c r="L15" s="147">
        <v>102.87370200434678</v>
      </c>
    </row>
    <row r="16" spans="1:12" ht="15" customHeight="1">
      <c r="A16" s="148" t="s">
        <v>165</v>
      </c>
      <c r="B16" s="150" t="s">
        <v>162</v>
      </c>
      <c r="C16" s="149">
        <v>0</v>
      </c>
      <c r="D16" s="149">
        <v>0</v>
      </c>
      <c r="E16" s="149">
        <v>0</v>
      </c>
      <c r="F16" s="149">
        <v>0</v>
      </c>
      <c r="G16" s="149">
        <v>0</v>
      </c>
      <c r="H16" s="149">
        <v>0</v>
      </c>
      <c r="I16" s="149" t="s">
        <v>0</v>
      </c>
      <c r="J16" s="149">
        <v>0</v>
      </c>
      <c r="K16" s="149">
        <v>0</v>
      </c>
      <c r="L16" s="149" t="s">
        <v>0</v>
      </c>
    </row>
    <row r="17" spans="1:12" ht="19.5" customHeight="1">
      <c r="A17" s="82" t="s">
        <v>54</v>
      </c>
      <c r="B17" s="146" t="s">
        <v>55</v>
      </c>
      <c r="C17" s="147">
        <v>5830.6</v>
      </c>
      <c r="D17" s="147">
        <v>5987.7</v>
      </c>
      <c r="E17" s="147">
        <v>3526.6</v>
      </c>
      <c r="F17" s="147">
        <v>3506.6</v>
      </c>
      <c r="G17" s="147">
        <v>20</v>
      </c>
      <c r="H17" s="147">
        <v>-2461.1</v>
      </c>
      <c r="I17" s="147">
        <v>58.89740634968352</v>
      </c>
      <c r="J17" s="147">
        <v>3104.1</v>
      </c>
      <c r="K17" s="147">
        <v>422.5</v>
      </c>
      <c r="L17" s="147">
        <v>113.61103057246866</v>
      </c>
    </row>
    <row r="18" spans="1:12" ht="18" customHeight="1">
      <c r="A18" s="148" t="s">
        <v>165</v>
      </c>
      <c r="B18" s="150" t="s">
        <v>162</v>
      </c>
      <c r="C18" s="149">
        <v>0</v>
      </c>
      <c r="D18" s="149">
        <v>0</v>
      </c>
      <c r="E18" s="149">
        <v>0</v>
      </c>
      <c r="F18" s="149">
        <v>0</v>
      </c>
      <c r="G18" s="149">
        <v>0</v>
      </c>
      <c r="H18" s="149">
        <v>0</v>
      </c>
      <c r="I18" s="149" t="s">
        <v>0</v>
      </c>
      <c r="J18" s="149">
        <v>0</v>
      </c>
      <c r="K18" s="149">
        <v>0</v>
      </c>
      <c r="L18" s="149" t="s">
        <v>0</v>
      </c>
    </row>
    <row r="19" spans="1:12" ht="21.75" customHeight="1">
      <c r="A19" s="82" t="s">
        <v>49</v>
      </c>
      <c r="B19" s="146" t="s">
        <v>56</v>
      </c>
      <c r="C19" s="147">
        <v>9018.2</v>
      </c>
      <c r="D19" s="147">
        <v>10205.2</v>
      </c>
      <c r="E19" s="147">
        <v>4579</v>
      </c>
      <c r="F19" s="147">
        <v>3539.6</v>
      </c>
      <c r="G19" s="147">
        <v>1039.4</v>
      </c>
      <c r="H19" s="147">
        <v>-5626.200000000001</v>
      </c>
      <c r="I19" s="147">
        <v>44.86928232665699</v>
      </c>
      <c r="J19" s="147">
        <v>3166</v>
      </c>
      <c r="K19" s="147">
        <v>1413</v>
      </c>
      <c r="L19" s="147">
        <v>144.63044851547696</v>
      </c>
    </row>
    <row r="20" spans="1:12" ht="19.5" customHeight="1">
      <c r="A20" s="148" t="s">
        <v>165</v>
      </c>
      <c r="B20" s="150" t="s">
        <v>162</v>
      </c>
      <c r="C20" s="149">
        <v>1414.7</v>
      </c>
      <c r="D20" s="149">
        <v>1585.7</v>
      </c>
      <c r="E20" s="149">
        <v>754.4</v>
      </c>
      <c r="F20" s="149">
        <v>754.4</v>
      </c>
      <c r="G20" s="149">
        <v>0</v>
      </c>
      <c r="H20" s="149">
        <v>-831.3000000000001</v>
      </c>
      <c r="I20" s="149">
        <v>47.57520338021063</v>
      </c>
      <c r="J20" s="149">
        <v>468.1</v>
      </c>
      <c r="K20" s="149">
        <v>286.29999999999995</v>
      </c>
      <c r="L20" s="149">
        <v>161.16214484084597</v>
      </c>
    </row>
    <row r="21" spans="1:12" ht="19.5" customHeight="1">
      <c r="A21" s="82" t="s">
        <v>58</v>
      </c>
      <c r="B21" s="146" t="s">
        <v>57</v>
      </c>
      <c r="C21" s="147">
        <v>548.9</v>
      </c>
      <c r="D21" s="147">
        <v>555.4</v>
      </c>
      <c r="E21" s="147">
        <v>201.6</v>
      </c>
      <c r="F21" s="147">
        <v>195.4</v>
      </c>
      <c r="G21" s="147">
        <v>6.2</v>
      </c>
      <c r="H21" s="147">
        <v>-353.79999999999995</v>
      </c>
      <c r="I21" s="147">
        <v>36.29816348577602</v>
      </c>
      <c r="J21" s="147">
        <v>134.8</v>
      </c>
      <c r="K21" s="147">
        <v>66.79999999999998</v>
      </c>
      <c r="L21" s="147">
        <v>149.55489614243322</v>
      </c>
    </row>
    <row r="22" spans="1:12" ht="18" customHeight="1">
      <c r="A22" s="148" t="s">
        <v>165</v>
      </c>
      <c r="B22" s="150" t="s">
        <v>162</v>
      </c>
      <c r="C22" s="149">
        <v>0</v>
      </c>
      <c r="D22" s="149">
        <v>12.7</v>
      </c>
      <c r="E22" s="149">
        <v>12.6</v>
      </c>
      <c r="F22" s="149">
        <v>12.6</v>
      </c>
      <c r="G22" s="149">
        <v>0</v>
      </c>
      <c r="H22" s="149">
        <v>-0.09999999999999964</v>
      </c>
      <c r="I22" s="149">
        <v>99.21259842519686</v>
      </c>
      <c r="J22" s="149">
        <v>3.8</v>
      </c>
      <c r="K22" s="149">
        <v>8.8</v>
      </c>
      <c r="L22" s="149" t="s">
        <v>299</v>
      </c>
    </row>
    <row r="23" spans="1:12" ht="27" customHeight="1">
      <c r="A23" s="82" t="s">
        <v>60</v>
      </c>
      <c r="B23" s="146" t="s">
        <v>59</v>
      </c>
      <c r="C23" s="147">
        <v>675.9</v>
      </c>
      <c r="D23" s="147">
        <v>688.9</v>
      </c>
      <c r="E23" s="147">
        <v>151.4</v>
      </c>
      <c r="F23" s="147">
        <v>148.9</v>
      </c>
      <c r="G23" s="147">
        <v>2.5</v>
      </c>
      <c r="H23" s="147">
        <v>-537.5</v>
      </c>
      <c r="I23" s="147">
        <v>21.977064886050226</v>
      </c>
      <c r="J23" s="147">
        <v>146.9</v>
      </c>
      <c r="K23" s="147">
        <v>4.5</v>
      </c>
      <c r="L23" s="147">
        <v>103.0633083730429</v>
      </c>
    </row>
    <row r="24" spans="1:12" ht="17.25" customHeight="1">
      <c r="A24" s="148" t="s">
        <v>165</v>
      </c>
      <c r="B24" s="150" t="s">
        <v>162</v>
      </c>
      <c r="C24" s="149">
        <v>0</v>
      </c>
      <c r="D24" s="149">
        <v>126.7</v>
      </c>
      <c r="E24" s="149">
        <v>126.6</v>
      </c>
      <c r="F24" s="149">
        <v>126.6</v>
      </c>
      <c r="G24" s="149">
        <v>0</v>
      </c>
      <c r="H24" s="149">
        <v>-0.10000000000000853</v>
      </c>
      <c r="I24" s="149">
        <v>99.92107340173638</v>
      </c>
      <c r="J24" s="149">
        <v>91.7</v>
      </c>
      <c r="K24" s="149">
        <v>34.89999999999999</v>
      </c>
      <c r="L24" s="149">
        <v>138.05888767720828</v>
      </c>
    </row>
    <row r="25" spans="1:12" ht="19.5" customHeight="1">
      <c r="A25" s="82" t="s">
        <v>61</v>
      </c>
      <c r="B25" s="146" t="s">
        <v>62</v>
      </c>
      <c r="C25" s="147">
        <v>7901.8</v>
      </c>
      <c r="D25" s="147">
        <v>15608.100000000002</v>
      </c>
      <c r="E25" s="147">
        <v>8521.1</v>
      </c>
      <c r="F25" s="147">
        <v>8419.5</v>
      </c>
      <c r="G25" s="147">
        <v>101.6</v>
      </c>
      <c r="H25" s="147">
        <v>-7087.000000000002</v>
      </c>
      <c r="I25" s="147">
        <v>54.594088966626295</v>
      </c>
      <c r="J25" s="147">
        <v>8545.599999999999</v>
      </c>
      <c r="K25" s="147">
        <v>-24.49999999999818</v>
      </c>
      <c r="L25" s="147">
        <v>99.7133027522936</v>
      </c>
    </row>
    <row r="26" spans="1:12" ht="15.75" customHeight="1">
      <c r="A26" s="148" t="s">
        <v>165</v>
      </c>
      <c r="B26" s="150" t="s">
        <v>162</v>
      </c>
      <c r="C26" s="149">
        <v>0</v>
      </c>
      <c r="D26" s="149">
        <v>0</v>
      </c>
      <c r="E26" s="149">
        <v>0</v>
      </c>
      <c r="F26" s="149">
        <v>0</v>
      </c>
      <c r="G26" s="149">
        <v>0</v>
      </c>
      <c r="H26" s="149">
        <v>0</v>
      </c>
      <c r="I26" s="149" t="s">
        <v>0</v>
      </c>
      <c r="J26" s="149">
        <v>0</v>
      </c>
      <c r="K26" s="149">
        <v>0</v>
      </c>
      <c r="L26" s="149" t="s">
        <v>0</v>
      </c>
    </row>
    <row r="27" spans="1:12" ht="15.75" customHeight="1">
      <c r="A27" s="82" t="s">
        <v>64</v>
      </c>
      <c r="B27" s="146" t="s">
        <v>63</v>
      </c>
      <c r="C27" s="147">
        <v>1027.5</v>
      </c>
      <c r="D27" s="147">
        <v>1091.8</v>
      </c>
      <c r="E27" s="147">
        <v>608.1</v>
      </c>
      <c r="F27" s="147">
        <v>607.6</v>
      </c>
      <c r="G27" s="147">
        <v>0.5</v>
      </c>
      <c r="H27" s="147">
        <v>-483.69999999999993</v>
      </c>
      <c r="I27" s="147">
        <v>55.69701410514747</v>
      </c>
      <c r="J27" s="147">
        <v>504.9</v>
      </c>
      <c r="K27" s="147">
        <v>103.20000000000005</v>
      </c>
      <c r="L27" s="147">
        <v>120.43969102792633</v>
      </c>
    </row>
    <row r="28" spans="1:12" ht="19.5" customHeight="1">
      <c r="A28" s="148" t="s">
        <v>165</v>
      </c>
      <c r="B28" s="150" t="s">
        <v>162</v>
      </c>
      <c r="C28" s="149">
        <v>268.6</v>
      </c>
      <c r="D28" s="149">
        <v>287.7</v>
      </c>
      <c r="E28" s="149">
        <v>180.2</v>
      </c>
      <c r="F28" s="149">
        <v>180.2</v>
      </c>
      <c r="G28" s="149">
        <v>0</v>
      </c>
      <c r="H28" s="149">
        <v>-107.5</v>
      </c>
      <c r="I28" s="149">
        <v>62.63468891206118</v>
      </c>
      <c r="J28" s="149">
        <v>151.7</v>
      </c>
      <c r="K28" s="149">
        <v>28.5</v>
      </c>
      <c r="L28" s="149">
        <v>118.78707976268952</v>
      </c>
    </row>
    <row r="29" spans="1:12" ht="15.75">
      <c r="A29" s="82" t="s">
        <v>66</v>
      </c>
      <c r="B29" s="146" t="s">
        <v>65</v>
      </c>
      <c r="C29" s="147">
        <v>13655.4</v>
      </c>
      <c r="D29" s="147">
        <v>14393.6</v>
      </c>
      <c r="E29" s="147">
        <v>9022.9</v>
      </c>
      <c r="F29" s="147">
        <v>8990.3</v>
      </c>
      <c r="G29" s="147">
        <v>32.6</v>
      </c>
      <c r="H29" s="147">
        <v>-5370.700000000001</v>
      </c>
      <c r="I29" s="147">
        <v>62.686888617163184</v>
      </c>
      <c r="J29" s="147">
        <v>8114.4</v>
      </c>
      <c r="K29" s="147">
        <v>908.5</v>
      </c>
      <c r="L29" s="147">
        <v>111.19614512471657</v>
      </c>
    </row>
    <row r="30" spans="1:12" ht="15">
      <c r="A30" s="148" t="s">
        <v>165</v>
      </c>
      <c r="B30" s="150" t="s">
        <v>162</v>
      </c>
      <c r="C30" s="149">
        <v>10653.3</v>
      </c>
      <c r="D30" s="149">
        <v>11380.7</v>
      </c>
      <c r="E30" s="149">
        <v>7323.7</v>
      </c>
      <c r="F30" s="149">
        <v>7323.7</v>
      </c>
      <c r="G30" s="149">
        <v>0</v>
      </c>
      <c r="H30" s="149">
        <v>-4057.000000000001</v>
      </c>
      <c r="I30" s="149">
        <v>64.35192914319857</v>
      </c>
      <c r="J30" s="149">
        <v>6385.5</v>
      </c>
      <c r="K30" s="149">
        <v>938.1999999999998</v>
      </c>
      <c r="L30" s="149">
        <v>114.69266306475609</v>
      </c>
    </row>
    <row r="31" spans="1:12" ht="15.75">
      <c r="A31" s="82" t="s">
        <v>68</v>
      </c>
      <c r="B31" s="146" t="s">
        <v>67</v>
      </c>
      <c r="C31" s="147">
        <v>11530.4</v>
      </c>
      <c r="D31" s="147">
        <v>36079.600000000006</v>
      </c>
      <c r="E31" s="147">
        <v>23500.200000000004</v>
      </c>
      <c r="F31" s="147">
        <v>23500.1</v>
      </c>
      <c r="G31" s="147">
        <v>0.1</v>
      </c>
      <c r="H31" s="147">
        <v>-12579.400000000001</v>
      </c>
      <c r="I31" s="147">
        <v>65.13431412765108</v>
      </c>
      <c r="J31" s="147">
        <v>18440.6</v>
      </c>
      <c r="K31" s="147">
        <v>5059.600000000006</v>
      </c>
      <c r="L31" s="147">
        <v>127.43728512087462</v>
      </c>
    </row>
    <row r="32" spans="1:12" ht="15">
      <c r="A32" s="148" t="s">
        <v>165</v>
      </c>
      <c r="B32" s="150" t="s">
        <v>162</v>
      </c>
      <c r="C32" s="149">
        <v>482.9</v>
      </c>
      <c r="D32" s="149">
        <v>644.8</v>
      </c>
      <c r="E32" s="149">
        <v>346.6</v>
      </c>
      <c r="F32" s="149">
        <v>346.6</v>
      </c>
      <c r="G32" s="149">
        <v>0</v>
      </c>
      <c r="H32" s="149">
        <v>-298.19999999999993</v>
      </c>
      <c r="I32" s="149">
        <v>53.75310173697271</v>
      </c>
      <c r="J32" s="149">
        <v>234.3</v>
      </c>
      <c r="K32" s="149">
        <v>112.30000000000001</v>
      </c>
      <c r="L32" s="149">
        <v>147.93000426803243</v>
      </c>
    </row>
  </sheetData>
  <sheetProtection/>
  <mergeCells count="14">
    <mergeCell ref="J8:J9"/>
    <mergeCell ref="K8:L8"/>
    <mergeCell ref="C8:C9"/>
    <mergeCell ref="F8:G8"/>
    <mergeCell ref="J1:K1"/>
    <mergeCell ref="A3:I3"/>
    <mergeCell ref="A8:A9"/>
    <mergeCell ref="D8:D9"/>
    <mergeCell ref="A6:I6"/>
    <mergeCell ref="A2:I2"/>
    <mergeCell ref="A5:K5"/>
    <mergeCell ref="E8:E9"/>
    <mergeCell ref="H8:I8"/>
    <mergeCell ref="A4:I4"/>
  </mergeCells>
  <printOptions horizontalCentered="1"/>
  <pageMargins left="0" right="0" top="0.3937007874015748" bottom="0.1968503937007874" header="0" footer="0"/>
  <pageSetup horizontalDpi="600" verticalDpi="600" orientation="portrait" paperSize="9" scale="52"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2022-09-22T10:04:21Z</dcterms:modified>
  <cp:category/>
  <cp:version/>
  <cp:contentType/>
  <cp:contentStatus/>
</cp:coreProperties>
</file>