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0.09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C15" i="1"/>
  <c r="D14" i="1"/>
  <c r="C14" i="1"/>
  <c r="E11" i="1"/>
  <c r="D13" i="1"/>
  <c r="C13" i="1"/>
  <c r="C11" i="1"/>
  <c r="C23" i="1" s="1"/>
  <c r="E23" i="1" l="1"/>
  <c r="D23" i="1" s="1"/>
  <c r="D11" i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<sst xmlns="http://schemas.openxmlformats.org/spreadsheetml/2006/main" count="22" uniqueCount="22">
  <si>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</si>
  <si>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</si>
  <si>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</si>
  <si>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</si>
  <si>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</si>
  <si>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</si>
  <si>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</si>
  <si>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</si>
  <si>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</si>
  <si>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</si>
  <si>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</si>
  <si>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</si>
  <si>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</si>
  <si>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</si>
  <si>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</si>
  <si>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</si>
  <si>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</si>
  <si>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</si>
  <si>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30.09.2023</t>
  </si>
  <si>
    <t xml:space="preserve">La finele perioadei de gestiune 30.09.2023 </t>
  </si>
  <si>
    <r>
      <rPr>
        <b/>
        <sz val="10.5"/>
        <rFont val="Times New Roman"/>
        <family val="1"/>
        <charset val="204"/>
      </rPr>
      <t>Pentru 9 luni ale anului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9,41%   (pe tipuri de VMS:   91 zile - 10,45%, 182 zile - 9,70%, 364 zile - 8,83%, 2 ani - 9,82%, 3 ani - 9,22%, 5 ani - 7,87%, 7 ani - 8,62%, 10 ani - 8,25%), care comparativ cu anul 2022 este mai mică cu 7,05 p.p.</t>
    </r>
  </si>
  <si>
    <r>
      <t xml:space="preserve">      Nota.  </t>
    </r>
    <r>
      <rPr>
        <b/>
        <sz val="10.5"/>
        <rFont val="Times New Roman"/>
        <family val="1"/>
        <charset val="204"/>
      </rPr>
      <t>La situaţia din 30 septembrie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5 331,6 mil. lei şi a constituit </t>
    </r>
    <r>
      <rPr>
        <b/>
        <sz val="10.5"/>
        <rFont val="Times New Roman"/>
        <family val="1"/>
        <charset val="204"/>
      </rPr>
      <t>39 824,0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5 439,2 mil. lei la valoarea nominală.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</si>
</sst>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30" sqref="A30:E30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11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12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13</v>
      </c>
      <c r="C11" s="26">
        <f>C13+C14+C15+C16</f>
        <v>34492.371299999999</v>
      </c>
      <c r="D11" s="27">
        <f t="shared" ref="D11" si="0">E11-C11</f>
        <v>4460.3160999999964</v>
      </c>
      <c r="E11" s="26">
        <f>E13+E14+E15+E16</f>
        <v>38952.687399999995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f>20189798200/1000000</f>
        <v>20189.798200000001</v>
      </c>
      <c r="D13" s="27">
        <f t="shared" ref="D13:D19" si="1">E13-C13</f>
        <v>4568.2595999999976</v>
      </c>
      <c r="E13" s="26">
        <v>24758.057799999999</v>
      </c>
    </row>
    <row r="14" spans="1:5" x14ac:dyDescent="0.2">
      <c r="A14" s="28"/>
      <c r="B14" s="15" t="s">
        <v>7</v>
      </c>
      <c r="C14" s="26">
        <f>2241373100/1000000</f>
        <v>2241.3730999999998</v>
      </c>
      <c r="D14" s="27">
        <f t="shared" si="1"/>
        <v>-107.94349999999986</v>
      </c>
      <c r="E14" s="26">
        <v>2133.4295999999999</v>
      </c>
    </row>
    <row r="15" spans="1:5" x14ac:dyDescent="0.2">
      <c r="A15" s="28"/>
      <c r="B15" s="14" t="s">
        <v>8</v>
      </c>
      <c r="C15" s="26">
        <f>12061200000/1000000</f>
        <v>12061.2</v>
      </c>
      <c r="D15" s="27">
        <f t="shared" si="1"/>
        <v>0</v>
      </c>
      <c r="E15" s="26">
        <v>12061.2</v>
      </c>
    </row>
    <row r="16" spans="1:5" ht="25.5" x14ac:dyDescent="0.2">
      <c r="A16" s="28"/>
      <c r="B16" s="14" t="s">
        <v>14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15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16</v>
      </c>
      <c r="C18" s="26">
        <v>0</v>
      </c>
      <c r="D18" s="27">
        <f t="shared" si="1"/>
        <v>0</v>
      </c>
      <c r="E18" s="26">
        <v>0</v>
      </c>
    </row>
    <row r="19" spans="1:10" ht="13.15" customHeight="1" x14ac:dyDescent="0.2">
      <c r="A19" s="25">
        <v>4</v>
      </c>
      <c r="B19" s="15" t="s">
        <v>17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34492.371299999999</v>
      </c>
      <c r="D23" s="30">
        <f>E23-C23</f>
        <v>4460.3160999999964</v>
      </c>
      <c r="E23" s="30">
        <f>E11+E17+E18+E19</f>
        <v>38952.687399999995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21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20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2023-09-29T07:27:50Z</dcterms:modified>
</cp:coreProperties>
</file>